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firstSheet="1" activeTab="1"/>
  </bookViews>
  <sheets>
    <sheet name="CB_DATA_" sheetId="4" state="veryHidden" r:id="rId1"/>
    <sheet name="Info" sheetId="2" r:id="rId2"/>
    <sheet name="Model" sheetId="1" r:id="rId3"/>
  </sheets>
  <definedNames>
    <definedName name="CB_3c88997f844b4dfab510e81d1ac51022" localSheetId="2" hidden="1">Model!$F$11</definedName>
    <definedName name="CB_Block_00000000000000000000000000000000" localSheetId="2" hidden="1">"'7.0.0.0"</definedName>
    <definedName name="CB_Block_00000000000000000000000000000001" localSheetId="0" hidden="1">"'633701399153599760"</definedName>
    <definedName name="CB_Block_00000000000000000000000000000001" localSheetId="2" hidden="1">"'633701399154000336"</definedName>
    <definedName name="CB_Block_00000000000000000000000000000003" localSheetId="2" hidden="1">"'7.3.960.0"</definedName>
    <definedName name="CB_BlockExt_00000000000000000000000000000003" localSheetId="2" hidden="1">"'7.3.1"</definedName>
    <definedName name="CB_fbfa369efd97435aa402934962daa2e6" localSheetId="2" hidden="1">Model!$F$6</definedName>
    <definedName name="CBCR_d7a63cdf5b544359be5946c452ea9228" localSheetId="2" hidden="1">Model!$E$11</definedName>
    <definedName name="CBCR_f77d2f5eec5743ab819c0c58ead7271e" localSheetId="2" hidden="1">Model!$F$8</definedName>
    <definedName name="CBCR_fbe810f3ff5747b98fa0a7073b0a45ef" localSheetId="2" hidden="1">Model!$F$9</definedName>
    <definedName name="CBWorkbookPriority" hidden="1">-1185175772</definedName>
    <definedName name="CBx_627139072c1f4b1c907ea37efa109a37" localSheetId="0" hidden="1">"'CB_DATA_'!$A$1"</definedName>
    <definedName name="CBx_e4fa7574c6904ac387faed794f750bcc" localSheetId="0" hidden="1">"'Model'!$A$1"</definedName>
    <definedName name="CBx_Sheet_Guid" localSheetId="0" hidden="1">"'62713907-2c1f-4b1c-907e-a37efa109a37"</definedName>
    <definedName name="CBx_Sheet_Guid" localSheetId="2" hidden="1">"'e4fa7574-c690-4ac3-87fa-ed794f750bcc"</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 name="data">Model!$C$2:$C$33</definedName>
  </definedNames>
  <calcPr calcId="125725"/>
</workbook>
</file>

<file path=xl/calcChain.xml><?xml version="1.0" encoding="utf-8"?>
<calcChain xmlns="http://schemas.openxmlformats.org/spreadsheetml/2006/main">
  <c r="B11" i="4"/>
  <c r="A11"/>
  <c r="F3" i="1"/>
  <c r="F11" s="1"/>
  <c r="F4"/>
  <c r="F2"/>
  <c r="F8" s="1"/>
</calcChain>
</file>

<file path=xl/comments1.xml><?xml version="1.0" encoding="utf-8"?>
<comments xmlns="http://schemas.openxmlformats.org/spreadsheetml/2006/main">
  <authors>
    <author>NOBODY</author>
  </authors>
  <commentList>
    <comment ref="F3" authorId="0">
      <text>
        <r>
          <rPr>
            <b/>
            <sz val="8"/>
            <color indexed="81"/>
            <rFont val="Tahoma"/>
            <family val="2"/>
            <charset val="238"/>
          </rPr>
          <t>Čistě hypotetický předpoklad. Zde uvažujeme, že spočtený průměr je i střední hodnotou odhadovaného rozdělení.</t>
        </r>
        <r>
          <rPr>
            <sz val="8"/>
            <color indexed="81"/>
            <rFont val="Tahoma"/>
            <family val="2"/>
            <charset val="238"/>
          </rPr>
          <t xml:space="preserve">
</t>
        </r>
      </text>
    </comment>
  </commentList>
</comments>
</file>

<file path=xl/sharedStrings.xml><?xml version="1.0" encoding="utf-8"?>
<sst xmlns="http://schemas.openxmlformats.org/spreadsheetml/2006/main" count="33" uniqueCount="30">
  <si>
    <t>Počet pozorování</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</si>
  <si>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</si>
  <si>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</si>
  <si>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</si>
  <si>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</si>
  <si>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</si>
  <si>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</si>
  <si>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</si>
  <si>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</si>
  <si>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</si>
  <si>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</si>
  <si>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</si>
  <si>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</si>
  <si>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62713907-2c1f-4b1c-907e-a37efa109a37</t>
  </si>
  <si>
    <t>CB_Block_0</t>
  </si>
  <si>
    <t>㜸〱敤㕣敢㙦ㅣ搷㜵摦ㄹ㜲㤷㍢㑢慥㐴㑢戲ㅣ㈹㡥捤挴戱ㄳ㥢㉡㈳挹㔶ㅣ愵㜵ㄵ㍥㐴㡡㌶㈵搲㕡㑡㑥搳戸摢攱敥ㅤ㜲慣㥤㔹㜶㘶㤶ㄲ㤳戶㜶㤱㤷摢㈶㜱㔳户㐰ㅢ㈰㐱㄰愰㐸㡡ㄶ〱㡡收搱㈶敤㝦㤰〰晤搲㙦昹㤰〲㐵扦昴〱〳晤〳搲摦敦摣㤹摤搹㕤敥㤰㕥㍢㉤㕤㜰散㍤扣㜳敥㘳收摥昳扣攷摣㔱捥挸攵㜲㍦挷挵扦扣㐶㔹㜸戰戲ㅢ㐶捡㥢㤹㙦㌶ㅡ慡ㄶ戹㑤㍦㥣㤹つ〲㝢㜷挵つ愳ㄱ㌴㈸㔴㕤搴㠷昹㙡攸㝥㑡ㄵ慢㍢㉡〸搱㈸㥦换ㄵ㡢㤶㠹㝡づ挲摦㘴㜲㘳戱搷挴㈸挰捤昹戹搵㡤㤷㌰㙡㈵㙡〶敡摣搴㙤摤昷㤹愷㘷㥥㥣戹晣攱昳㌳攷捦㑤捤户ㅡ㔱㉢㔰捦昸慡ㄵ〵㜶攳摣搴㕡㙢愳攱搶㥥㔳扢敢捤㍢捡㝦㐶㙤㥣㝦㜲挳㝥敡㈳ㄷ㥥扡㜴挹戹㝣昹㈳ㄳ㜸㜰㙥㘵㝥㙥㉤㔰㑥昸戶㡣㤸攷敢㍥戵愰㙡㉥攷愵㔴攰晡㥢㌳昳㜳昸㍦昵敥戸㝢㝡愶戲愵㔴挴〷慢㐰昹㌵ㄵ㕡攸㌸敥捤㠶㘱换摢收挲㔹摥㈲愶㔹戳挳㈸敦捤慢㐶挳昲㤲㔱㡢摥㉡搶慤㘱敦㑥㜸ㄵ攵㠷㙥攴敥戸搱㙥挱㕢挷㐰昵戲㜷㉢㔴㌷㙤㝦㔳摤戰㍤㤵昷㤶㕡㙥㝤㔴㕦戹㤱て㈴㐳愴㕦㑣㈶㍦㌳ㅢ㝡昳㕢㜶㈰㙦ㄴ㜲㔹㌲摡㉥〶戵敥戶㡦っㅥ㤷慦㉥㑦攰㤸㡦づ㙥㠷㥡摢㜶搰㙥㌹㍤戸㘵㍣昹敥㌷昸搰攰昶愹㌵敡敥昳昸攰㍥戲㤴摤慤㡤昱㤸户㘵㐵㌱ㄹ慢㐰㌰㐶㔰㈴㈰〱慤ㄲ挱㌸挱〴㠰㌱晡摦㤰㤰㜴㐷㔶㤹㔵摢慣㙥㤸搵㥡㔹慤㥢㔵㘵㔶ㅤ戳扡㘹㔶户捣慡㙢㔶㕦㌲慢㜷搰㈶戹㡡㘳㘳㘶㝣晤攷户扥昰㤹搷扥㝤摦㜳㝦晢慦ㅢ㔷捤戳摦㜹㙣攲ㄸㅡ㍤ㅦ扦搴㐲㘰摦〵慢㜵㜸昸攲っ㈴攲㈰㌲〱㤱㜰㉥㌹㑦㍢ㄷ㉥搴㉦㥤户㥦戴昳㥣㔶〶昱扢ㄸ㘵ㄲ㙤㈷㥣ㄷ㕣扦摥扣㉢戴㝢㜰捥づ㔵㘷攱愶攳扡戹㘶换慦㠷敦摥扢戲ㄲ搹㤱㍡摢㕢搷ㄹ愴慦㕢〵㘲愵㐲㜹摥㐳扤摤㙥摢㡤㤶㥡扤攷敡敡昷昴㔴㝢㙢㐱㜳㘳㜰敤㘲愰㝥慢㕤摢昷㐶戳㔰㘸㍢㌲㜶摦㉣㜵㤵㝥慦愹昹慤㘶愸㝣㜹扤㘹㙦捤慤摤㔱㐱㐵㔱ㅤ慡扡㑣昵㝥㔶挵㔲㍦扤敡㘳愲㤰搶晡晢搲㔸攷敡扤〸挲慣敡㜸摦㙤ㄵ㐴扢敢昶㐶㐳㥤敥㙡愲㥦㠹㡡㌳㕤攸挵㘶慤ㄵ捥㌷晤㈸㘸㌶扡㙢㘶敢㍢㌶㌴㑤晤㝡戳慥㐶㐷㜳愲ㄴ愰㙣㐷㐶っ㈳昷挴㘰㔹㄰㐲愴㐸㑣㐱㝥㔷㌷摢捤摣挴散㌰㡢㠶㈲㑦㥡敦摦㘷㌰扥慦攸㤸っ〹㑣捤㠹戶㠳て晤攰㍥挳戶㈹昷㡢㙤㙣㥡㈷攳搹㕦摤㔱㝥㜴捤昶敢つㄵ㘴㕡㍥㠳㙦㘴ㅤ〷挸扦〱㠵㌰㜰昵㘸收㡣㝢挶㙥晥慥㕢㡦戶ち㕢捡摤摣㡡㠰㠳㜵㉣ㄶ戹戴㝤㤷㜵ㅦ㔰搶〹㠲㤳〰愵㔲慥㜰㡡㡤ち㈵㕣戹㍣戵㔳㠶㉣㜷㈹㜲昶敢㤲攵〹㘷搱㙤㐴㑡㉢攵攳づ㈸愲慤㥡㤰慦㑣ㄶつ散㥡㌶ㄸ愷㥣㜹㜰愹敤晡搱㙥㐷㙥晢愴㐴㌳搱㤱㉥㌸㜴扡㠰慡愰㕢ㅦ㘴挸ㅡ㤸愶㐷ㅢ㘴㌷㑥㌱ㄱ挵㈰挳戲㘳攴㙥㈶㘳晢っㅤ㠱昶㘹㈶㘴敢昳㠳㜵〴㤹扤㥦㐹搹㘹愰㍣ㅥ㘹戳扤晣㜸慤捤敥挷挲㔹愷〹ㅥ㈰㜸ㄷ挱ㄹ〰攳摦愰攱愸攵㔰敥扥慣㜷攳摥㝡㤰攰㍤〰搰㑦ㄶ㜵㑥慣慡攸㐳ㅤ挴㡦㘴扢㌲晣㘴㜱㡡戵㉡愲㘷摣昶㌳换㥥㄰㍡昶㍡て㠷慤ㅤㄵㅢ晢搸㘰摥㑣㑦㠷ㅣ㤹搱㌴㍤搷㝤㥡愶ㄷ㠲㑤㠷戴㕢て愳慢㌵㐵昰㕥㠰㤲昵㍥㐲ㄸㄷ㍡扣〷昳攸改㔲扥㈳摣㈲敤っつ㘹攰㘳㐶收ㄶ㈰㐳挹昵㙤㕦㡥㝣㘸扡㠳搳捥㍢摥㠷㍥㌷㔸扥㘳愲昷搸捤㈳扢挳㔸搱㥢昴愲ㅦ㠱㜸ㄹ㍦ㅤ㘸㘳ㅥ㐵戵昵ㄸ挱〷〰㝡㙣っ㜷摦㙦㌶㔲㈰㙥戱㤷愲摣〹㐶㕤挴换㕤摦摤㔶㘲㠱㈶㥣㜵㍢搸㔴ㄱ㈲ㄸ换ぢ昰㠵㥢㐱愰ㅡ搸搴搶〵挱晤换〳摤挸㜰㌱㘸㝡挴ㅦ昹挸攱㍢挲㌰㡣㡥㥡㈳戹ㅥㅦ㌹挳搷㑣挵㥣㔲㥣㐳ㅢ晣攴㘰㈵㤱敡搴捤㕥散㤷扤扦㍣搲㈴㐳㘸㤲挷戱慣搶ㄳ〰搰ㄲ挶㍦て搴㈸攷搸散㤷愴㔹户挷捡〸㕦挶敥愴㈷㠶搸愷㐷挶㜵挰㜶づ昱㠳戰散㔵㕣慦慤㉣挶扤㌵ㄵ搴㄰㕢㜰ㅢ慡愴挳戲㔴㌵㐷扡攲ㅤ愲㉢㐶㐶晡昶搳ㄹ昱㌵攱㤳ㅥ㉤㤱㈹敤㤹㤵ㄹ㝢昱づ㔳㌱っ㐹愵㤲ㄱㅡ㙡㙢㈰㜲ㅥ摢ㅥ愹㤸㈱㔴捣㠷戰㜰搶㜹㠲ぢ〴ㄷ〱昲㍦㠱愶㌹攸挲㌳ㄵ㌶戶挳㤰㜶戵㥡㉢㤲っㄲ㈲晣昱㐰㘵㜵㠹㡦昹㌰挱搳〰㍤敥て〳㤰ㄹ㡣㈸㈴㑦㌱愲愴㌱㥣摢慥扡㑢ㅥ㌸收㈰戱㌴摦ち愳愶挷捣㔲搹㔹㘸摥㘸㐶ぢ㙥戸㡤㑣搴㐹㈷㉥扣戰愵㝣㜰㔷〰摦愷〷搷摣摥㔶㜵换愹㌴㕢㔰㙤换ぢ㠷㘱㘳㡥攵㠰㉦㈹㝢㜳搳挰㌵摣晥ㄸ㐳ㄸ㔸㘹㠹户㌲ㅡ㝢愰攸㌷㌷㝤挷㍢㉢扡敥㐶つ㌵敥㘸愱㘳戹攸㘰ㄵ㤱㌹愸㡦㌹敢㕢㠱㔲ぢ㘵㘷㈹㜰敢つ搷㔷㈴〶㝣㑣㈶敢㔶搴㈶戲〴㙢㑤收〰㥢㝥搹㔹て㙣㍦摣戶㤹㔰摣㍤搱㜵㈷㘹㤱扣㌳攷晡㈱ㅥ㈳㔴㘴昹戸㔳搹㙡摥㐵戶戶攵昹㑢昶㜶㜸㈸愸㐲愶搷㤷㤰挶㌰つ搳㌴㡡㘶㜱㔸晡㜰㐳㥥换㔱昶㐶〹㠴㔶戹㍣㘳收ㄹ搶㥢㝥㝤㥣愳愱㥦捥㜷㥡㐰昶愸㡤ㅣ挹搴挲㤴㔴敢㌲晢㝣ㄴ攰摡搲慤攵㑥㘶敥㉤攴慢昳㡣昱㘷㘸㜸㘱㡡㜶ㅡ㠴ㄱ扡㘳㥡㔱㠸㈳摦㐰晥㐰㙦摥昵㌲㕦挹㤱㌶攴扤㘳㥤攲㈲昲㐸ㄳ捥㡡扤愱ㅡ挸㐶㝢㜶㜴㑣摦搰㠹昵散㐶ㄸ搷捤㌷㍤捦㈶㘳㤱㈹㉢㌵㥢晣㍢摢㡡㥡搷㕤摦㜲〰㠴晢㘲㤴㝤て㈸晢㥥愰㈶㥣㥢㑣っ㑡㤹㘳㌵㌷敤挰㡤戶㍣户㔶攴つ㤳㜷㠷㠲㈳㈱攲搴扢挹㤵㘸㡣愹ㅥ㕦晥ㄶㅣ戶㜰〶挴㥥㠱ㄶ攵搲㤱昸攰㕢搳㈸攰㍦㘳挸戰ㄲ搴㡢挴㐹慤㕦挱㘸㜹㌹ㄷ〱㠵㈳搷ㅢ挹改㡢㌷㕥〶㐶慢㈰㔲㍤㠳㐵㄰ㄳ㑣愹㜸〶戸ぢ捥㉤摦㡤㐰㍤㔲㙣搱㡤ㄶ㐲㤰ㅣ〰㐵搹摣㥥ㄵ慡愶㍡㑤户㙤挲挳晤㔵㕤㐶攲愱晥晡戴搵㜸晦ㅥ搵摡㥥愴捣挸㝥㡤挴慥散昱㡥㠷挹搰ㄸ㘲戶ㄳ㕢㘳㘴〵㑤㍢敢㑥ㅤ昲ㄶ捣㤲昰㑣捥晡㔵㘱ㄴ㍣扡㔴戲慥愰捣挰㉤愳昶搹㉣㤲捡搹搰ぢ㈸搱㔲㘹㕣㌹㑥ち㉥攳攰㐹㕤㤵攲㍢挸昸戱戸戸摡㡡扡㙡散㝢㈷攳㥡搹㐶㘳搵㠷㥦㔰戳㠳晡㈱ㄱ㙢捣㑤摢ㄸ㤱搰㘱敤㍦㐶挱㤵ㄲ挶㔸ㄴ㤹ㄸ挹㠸〴㐳ㄴ㈱㘰愹㥣㉡晤戳㌲㤷扡㡤㉥昲敥扡戲㝤愱㐰㈵慡㉦愸ㅤ㜱挴㍡扥晣㐹改搰摥㉦㡡㉥戵㥣搹㡤㄰㐶㍤愲㉥㡦㑢㈲攴㤶㜳㤳㠱㈹ㅣ㘳㠰敡㡤㑢㙢戵〸挹摤昶〰摣ㅢㅣㅥ敡㘰㐵㜴昲㠴晥ㄹ戵㘸㈱㠳㜱扢㈷㐱昹ㄹ㤲愲㔰愶㡥㕣晦㜵挵昸敡㥦昳晡换㉢戹愴㄰扢㝡㑣㜸㘵昸て㈰㙥㍡㌷㐹㈹㍡㤹愴捣戵㜶ㄳ挵㌵㤱攰攸㘴㤴改昴〵ㄱ捥昱㌰㥢㜵㥣㘲搳挰㈹户挸㠵㐵㙤散ㅥ㜳㤶晤㕡愳㔵㔷㘲㡥ㄳ㝤㉤㔶昹㔰搰㑢づ〰㙡㘹捡㔸㤷㜸㔱㤶戱㤹攲㤴㐹愴攱㍤㙦敢㘳攸㉥㡡づ㘳㘸昳挷ㄴ㘴㐶㘰㑥㔲㘲㝤㈷ㄵ攸㈱㥥攸ㅣ㘱㤰攳㜳㔰㘹㝤㈸敡戲ㄵ㥣挸㙢攷㤱㐵摡㔲捤㔶㥡㉢㑤㝡敤㈹搴㌵㔷愳づ〵㡤㌰㑦慤昰ち〵㌸㈴㐳㑡〷〷㠱戶㤳㍦戹㌷㕥㡥晦挲戸〸〵っ㘶㜹戹て捡㘱㔵㈱㐸㜴戹捤㡥摦㙤㌰晦㑢摦摢㥡〳㌰㤸〸愶㔳㡢㤶摡挹㔹㐰㜹㝦㈷攷㘱戴捡挸㤱愶搳愹捣㔲㥥㐴挸ㅥ㐴㠳㌴㜱㉢扤摥㠴ㄱ㡡㑥挹搱戰攴㜴攲戴㠷㑤㔰㌳㌸摤㠳㕣戳㈳ㅣ㠰昱捦昴愰㘷敢㜵扡扣㠸搰ㅤち慡攲昰㠶㜶㐹㑦昵ㅣ换㤲㌹搱挷㝢愴愷㈲㍥㉥㜸㜱㘱收㥡ㅤ搵戶㉡搱慥㍥扡㌵㉣㑢攴㝦㠴㠸挴㥥㑦愷摦㍣敡昳㈸敡づ搷扥㜴挷㙦摥昵攵扤昲㈱捦晤搱㤳戵挶挶昸㤲愵摣捦昱㥦㕣㘶㉥晦㐳㡣㜸㤰搷收〰㥤㄰〹挷㤱慢㘴㉤攱㉦扤㥤㈹晣捤攰ㄵ昸昰敤戳〳攴㤵㔳㍤扣㈲捡攰㠸㔹晣捤户㡤㔹㡣扦〳㘹挹㌰㈰㜸㜲㑣挴捣ㄹ㍦挰つ㠹づㅡ㠰㜰搶戳㠴㈰摦㝢昱㌷㠳㝣愲搰攳挳ㅥ㍣ㅡ昲晦㠷㔲㠹㔴敦㈹㔶晦ぢ㐲㙤㝣て挴㄰㌲㠱㈶㙤戹㌴扥摢㑤愶敢㥡㑣〶て㠵㠸㉣摦㠸ぢ扣挹㌳㔹晢愶搲攲㥣搷搱㠶昴ㄷ㝥晣昷晦㜰㐳扡〶ち昳ㄲ㝦つ㠹户㐷㔱㙥扢ぢ㘶㥦扢挰㔴扥戸ぢ捦戳て㜳晡摡㕤㠸㘳㈲ㄵ㈰昶㜷ㄷ㤸改换㜰ち㔳㠹搷㔴㤸㠳扢戱搳ㅥ攳㘵搷㜰っ㔷㠵挸敥挳㠰㠵昳㠸㔰㍤搰㡦㕥戳〳摢㍢㈳昸愵㐰挱戰〵敢㌸搷㉤㕤搸攳散㥥㌵搲㘹㡦搸㐵ㄲ㜳㍦㡡慦ㅣ散㌴㍢㈸愵㉦ㅤ捣㌷㡡㐶攱㉤㐴㑥っ敥㈱㜲㥦㍥昵㥤愵㝦昹搴㘷慦昰散㕡捣慢昹㈷㔰ㅥ㈶㠱㑦扦〲㈹摥搴戱㤱晢昹㤹捥㜵㝣慥攴㙥㌷搴㥣ㅤ㠸㐷ㄴ㕡㕥㔲搴㡣㤷㘲㑣捤㝣㠷挱摤挴㈹〸敤㙥捥昴㠴㍦攵㌳㈷〹ㄹ捥愴㕥㕣㘲㝣㐹ㄲ搱ㄸ㘸捣㠶昴㍣昳㝦つ㜳昴㈶㕦愴摢㘳攴づ㤴㤷㘱晣㔵㘲敦㌴㈲㤷扢〴㡢愶户㤵〶て〱㈴㕡ち搹〸㜲㐸㝡㔳挳攳〱愲愵㙥愳㤰㘷搶㉦㈳捦搶㥢昰㘵㙣攰㐸〹愸昶ㄱ挰㈱㍦㘹挱㉡㠲㡡㐹㙣㝥搸摤㉤㐳〱㠹㘹㘲攲㔶㝣㥡ㄷ㔰㤰㡤っㄱㄷㄲ散挷㔱㐸慥㍣㜷戸〷づ㑤昱㈱㘵㑦愷攱戴㘰攷㍤挶摤㑡摥㔵扦㠵㜳㈰戰㌳〵㌱ㄸ晥〹愲戱㌹㤵㡣㥤㙥㕡搲㈸挲攳扡搸敥㌴ㅥ㔷挱㘶昹㘷戰㐳㐵㉡㤰摦つ戱㝥扡㌳昴晤扤㌵戴㜱晥ㄸ㈶挸ㅦ晣慦㠷㌲〴ㅢ㑦愵挴㐰挳ㅥ愸㔵㔱ㅦㄶ晦㌵㜴攱愴㜳㠶搵㈹捡扤挱㡣㜵㈲㔹㈳晤昶㥦戹㙣㤱慣㑦戰㌷㤳摡㕤昶晦㤳㐰散㙢晦㡤换散㡢㥦昵㘲㕣㄰攷㤴昹㤴㝤㔳㌸㕣ㄱ㐴戹㤱捣㤱㑤戲㈵㐵㈶挰㜵愹㠲捦㔸㜵戵㘸㜰挴挰㐶㝢て㑡戴晢搲户ㅤㅦ愸〰㤹㉢捡㝦ㄳ㉡㘸㘰晦㙥扤挵搱㜸ㄵ慡〰愷慥扢戵愰ㄹ㌶㥤㘸慡㠲ㄴ昰ㄴ扦㐴㜳攰昳捣ㅡ摦攸㔵㙡㡦㘰㈵㈶㙣昴㔹㔹㠵挲扥愱愲户㈷㌳挹㍣挳挱昲ㅡ晣㈶㘹㌲㤵㙣愲㙤〸敦㜳㥥㙦搹つ㝣挶扡㡡愸㘷㐴搴愱㌰㜵㍡昶摣㝢㕡㠳ぢ㠷昳㕡捦㈱㌲愴ㅡ㌳㐸㤵挹ㄴ㝥晤㐵慥㙡敦ㅡ㜴户㡤攷ㄶ戲攵㜰搱户㔲晥敢愰攸挱㥥搲捤㌰㝣㈶扦㑥搶㔱扡㉢㈸戱摥慡〱搰挷攱㉦晦㌱㠰㠳〷㙦搹晦㈴昸㍥晥搴㥢㐱戲改〶㐲㙢〷挸㡤搷搱搵㤰〸㈰ち㤶攲㕤昲㕢㐰㠱愲㘹㝣ㄵㄳ愵㐰愰㥣㉢㙣〲っ收昲㍦摢㡢换㡤㈵㡥㠲㥦攵㜲㠴昸㘷㍣㥢㘰㕦㑡㘳戹㡦㤵戶㜷㔲搸㐹㙥㘶愹〱慣〶㐰㜹挴攰收㠵㥣㕥㌲㕥挷ㄳ㐹㠹捥㡡捡〶㠵㙤㝤㠰攴㌲戸㐱㤱搹㝣〵㡤摢戳搹〶㜶昰㙣㕥摢㜳㌶㜴㉤攴つ搳攳㑦㈶愶挹ち㔱㙤㐵〴㉤㠲ㅤ㠰挹挴㐲ㅤ愷搲攵㍣ち㍡㠹昱昷愴㍥慥㝦㡡晦晥散捡㑦㝥捣敢㍦慥ㄸ愲㘶㔱搵㍤ぢ慡㔹㤹挵慢改㔹散〲㍢㜸ㄶ㥦摦㙢ㄶ㤳搴挰戲愲㥦㐶愱㍣㌲㐹昶㘳摣挶晡㙤㠲摦㈱昸㕤㠲㤷〹㕥㈱昸㍤㠰戲㘹搴昱愷㝦晡攴ㅣㄹ敥㌳㙣㌵㌲㐹㑡换㜰㥦㐵挱晡ㅣ挱攷〹扥㐰昰㉡挱敦〳㤴捤㐹ㄲ㕦ㅡ晥〱㤱㝦㐸昰㐵㠲㉦ㄱ㝣㤹攰㌵〰㌴㈴㍦㐸挳㍦㈲昲㉢〴㝦㑣昰㍡挱㥦㄰晣㈹㐰搹捣㤳㐵㝥㜹戰攵愴㘳㥣㝣昴㡢㈴㐸搷搷扤㔷昱戵敥㉥㌳晢㈳昸愷ち昲㘲收㐷捤㡦づ㌷㔶攲㙡搳㑡攷㕦〲つ摥挲㌸㕣敦㑥㙣㤵㈳㥥挵慦㘸攴㈶ㄳㅥ捣㤳敤㌲㍥摢ㄲ㕦㤷㐷㕣戹㠴〵ㅤ㘴㉦㘸て愷攸挵搱昵㐳愱改攳扣挸㐰昳㕣ㄸ昲昴㠶攱㈶㘲㜰敤㕡ㅣ摢捣㤹㜱㉥ㄱ㘲愸㤵㌱挵㤶ぢ㘹㙣㈵㡤晦收晢㥤㤰ㅢ㉡㜰㐱㔶㜵㘳㡡户㌴摥㑣ㅡ㕦挴昷㜶搲〶㈳敢敢㘷㐹㘳慡〱㘹散㈴㡤晦晤攲㤹㜶攳㐴敡昵挸㜹㡡㘴挶扥㐵㜶㜲愹㙦敦ㄹ㈰挹㍢昴㠵挶ㅤ㡤㈶敦挹㤱㠰㠶㜸㐳ㄳ㌸攸ㄳ攰敢昷ㄵ㥣㕡挳昱ㅥ㤸㑣晤㡦㘰㉣攳㌴摢㠲ㅤ搹昸戸㝤〷㠷〸〲㑢敥搸戹攰慣〶㐰㡣㌹换㈱昶挷昵㐳挵㈲㜰敤㐶昵晡敥㤳㙣挹搸〶㜴搶㈳㐹㝥㥡㍣ㅦ㌴㥣㉢㈰〹戳㔱愳㥥㔰㌶昷㑡㠷㘷慣慦㠱㌸㠸慥〱戲㔰搲挹㌵㥥㐱捦ㄹ搴戴㔴㔶㠶㡤㥥搴㄰㘲挳っ敡㕥㐱晦㘶㡣愶㔷㕥㌲愸㡤〵㕤㡤搱愷〵㑤晤㉣攸摦㠸搱㍣散㔰㌲㕥㐹搰㉦挶攸てち㥡㍡㕣㕡㝦㌲㐶㍦㉥㘸㉡㙤㌲㕤攱㉦〰㡥㈷晦摥挹搴㡥〴摡㑣攳ㄳ㘸㉣〱攸㌴捦㕡摦㘲㠷㙦〳㡣㈰昶㙦挴ㅣ摦㍤㐳㉡㝦㜹摣敤昸㜱㝡㠶㥦㑢搰户㘲戴㥥㈱つ㠴戴㕥㡦搱㝡㠶㌴ㄹ㠲慥挴㘸㍤挳㔷ㄳ昴捤ㄸ慤㘷㐸戳㈲慤㥦㡦搱㝡㠶戴㉥㠲㕥㡢搱晡㑤㘸㙦〴扤ㅡ愳昵㥢㝣㌱㐱摦㠸搱晡㑤㘸㤳愴昵昵ㄸ慤摦㠴㔶㑡搰㉢㌱㕡扦〹敤㤶愰㥦㡢搱晡㑤㘸扥〴晤㙣㡣搶㙦㐲㠳㈶攸攵ㄸ慤摦㠴㈶㑥搰㔰㕡挲㈳晡㑤㕥㑦搰㑢㌱㕡扦〹捤愰戴㕥㡣搱晡㑤㘸ㄸ〵㝤㌵㐶换㥢攴挹㥡〷㤶ㄱ㜲昰㤰㍥收㍦愰慢㐱㙥攱〳慤㝦攴㥤愰㜸㤷搸㉦㤴㜳㠶㔴昵㘲挷晦〷〸㜴昴㘵</t>
  </si>
  <si>
    <t>Decisioneering:7.0.0.0</t>
  </si>
  <si>
    <t>e4fa7574-c690-4ac3-87fa-ed794f750bcc</t>
  </si>
  <si>
    <t>CB_Block_7.0.0.0:1</t>
  </si>
  <si>
    <t>㜸〱敤㕣敢㜳㈴搷㔵敦㙥㘹㐶搳㈳㘹㔷搹㕤慦戳㡥㘳㉢㜱ㅣ挷搶愲散慥扤㜱㌶㘰㌶㝡慣戴戲戵㉢㜹㐷扢㠶㄰㌳戴㘶㙥㑢敤㥤敥ㄱ摤㍤摡㔵っ搸㐰ㄲっ〴㐲㌰㔴㐱慡愰㈸ちち㈸ㅥ㔵㔴㐱㜸晦〷㐹ㄵ㕦昸挶㠷㔰㔴攵ぢㄴ戵㔵昹㑥昸晤捥敤㥥改㤹搱戴攴戱〳㌲愵戶攷攸昶戹㡦敥㝢捦昳㥥㜳㝢つ搳㌰㡣敦攱攲㕦㕥愳㉣㍣㕡搹㡢㘲攵捦㉥㌴ㅢつ㔵㡢扤㘶㄰捤捥㠵愱戳户敡㐵昱〸ㅡㄴ慢ㅥ敡愳㐲㌵昲扥愰㑡搵㕤ㄵ㐶㘸㔴㌰㡣㔲挹戶㔰捦㐱昸㥢㑡㙦㙣昶㥡ㄸ〵戸戵㌰扦戶昹ㅡ㐶慤挴捤㔰㥤㥦扥愳晢扥昰晣散戳戳㔷㍥㜵㘱昶挲昹改㠵㔶㈳㙥㠵敡㠵㐰戵攲搰㘹㥣㥦㕥㙦㙤㌶扣摡㑢㙡㙦愳㜹㔷〵㉦愸捤ぢ捦㙥㍡捦㝤晡攲㜳㤷㉦扢㔷慥㝣㝡〲て㌶㔶ㄷ收搷㐳攵㐶敦挹㠸〵扥敥㜳㡢慡收㜱㕥㑡㠵㕥戰㌵扢㌰㡦晦㌳敦㡥扢攷㘷㉢摢㑡挵㝣戰ち㔵㔰㔳㤱㡤㡥攳晥㕣ㄴ戵晣ㅤ㉥㥣敤㉦㘱㥡㌵㈷㡡ぢ晥㠲㙡㌴㙣㍦ㅤ戵攴慦㘱摤ㅡ捥摥㠴㕦㔱㐱攴挵摥慥ㄷ敦ㄵ晤つっ㔴㥦昴㙦㐷敡㤶ㄳ㙣愹㥢㡥慦ち晥㜲换慢㡦敡换ㄸ㜹㉡ㅤ㈲晢㘲㌲昹搹戹挸㕦搸㜶㐲㜹愳㠸换㤲搳㜶㈹慣㜵户㝤㘲昰戸㝣㜵㜹〲挷㝣㜲㜰㍢搴摣㜱挲㜶换㤹挱㉤㤳挹㜷扦挱㈷〷户捦慣㔱㜷㥦愷〷昷㤱愵散㙥㙤㡥㈷扣㉤㉢㡡挹搸㐵㠲㌱㠲ㄲ〱〹㘸㤷〹挶〹㈶〰捣搱敦㐲㐲戲ㅤ㔹㘵㔵ㅤ慢扡㘹㔵㙢㔶戵㙥㔵㤵㔵㜵慤敡㤶㔵摤戶慡㥥㔵㝤捤慡摥㐵㥢昴㉡㡤㡤㔹挹㜵㌶昸昷敦晣挱㔳慦慦晤摣㠳㐷晦晢扢摦〸晦㝣攲〴ㅡ扤㥣扣搴㘲攸摣〳慢㜵㜸昸搲㉣㈴攲㌰㌲〱㤱㜰㉦扢捦扢ㄷ㉦搶㉦㕦㜰㥥㜵ち㥣㔶づ昱扢ㄸ㘵ち㙤㈷摣㔷扣愰摥扣㈷戴㝢㜴摥㠹㔴㘷攱㘶㤲扡昹㘶㉢愸㐷ㅦ摡扦戲ㄲ㍢戱㝡愴户慥㌳㐸㕦户ち挴㑡㐵昲扣挷㝡扢摤㜱ㅡ㉤㌵㜷摦搳搵ㅦ敥愹昶搷挳收收攰摡愵㔰晤㘴扢戶敦㡤收愰搰㜶㘵散扥㔹敡㉡晤㕥搳ぢ摢捤㐸〵昲㝡㌳晥扡㔷扢慢挲㡡愲㍡㔴㜵㤹敡㐳慣㑡愴㝥㘶㉤挰㐴㈱慤昵㡦㘶戱敥戵晢㌱㠴㔹搵昱扥㍢㉡㡣昷㌶㥣捤㠶㍡摢搵㐴㍦ㄳㄵ攷扡搰㑢捤㕡㉢㕡㘸〶㜱搸㙣㜴搷捣搵㜷ㅤ㘸㥡晡㡤㘶㕤㡤㡥ㅡ愲ㄴ愰㙣㐷㐶㑣搳㜸㘶戰㉣〸㈱㌲㈴愶㈰㝦戰㥢敤㘶㙦㘱㜶㤸㐵㐳㤱㈷慤㡦ㅤ㌰ㄸ摦㔷㜴㑣㡥〴㘶收㐴摢挱㠷㝥攲㠰㘱摢㤴晢晥㌶戶慣搳挹散慦敤慡㈰扥敥〴昵㠶ち㜳㉤㥦挹㌷戲㑦〲ㄴㅥ㐰㈱っ㕣㍤㥡㌹昳扥戹㔷戸攷搵攳敤攲戶昲戶戶㘳攰㘰ㅤ㑢㈵㉥㙤摦㘵㝦〰㈸晢ㄴ挱㘹㠰㜲搹㈸㥥㘱愳㘲ㄹ㤷㔱愰㜶捡㤱攵㉥㐵捥㝥㕤戲㍣攱㉥㜹㡤㔸㘹愵㝣搲〵㐵戴㔵ㄳ昲㑤㤲㐵㐳愷愶つ挶ㄹ㜷〱㕣敡㜸㐱扣搷㤱摢㍥㈹搱㑣㜴慣ぢ㡥㥣㉥愰㉡攸搶〷㌹戲〶愶改搱〶昹㡤㌳㑣㐴㌱挸戱散ㄸ戹㥢挹搸㍥㐷㐷愰㝤㤶〹搹晡挲㘰ㅤ㐱㘶敦㘷㔲㜶ㅡ㈸㡦挷摡㙣㍦㍦㕥㙢戳㠷戰㜰昶㔹㠲㠷〹㍥㐸㜰づ挰晣づ㌴ㅣ戵ㅣ捡摤㤷晤㈱摣摢㡦ㄲ㝣ㄸ〰晡挹愶捥㐹㔴ㄵ㝤愸挳昸㤱㙣㌷〹㍦㔹㥣㘲慤㡡攸ㄹ户晤捣㐹㕦〸㥤㜸㥤㐷挳搶㡥㡡㡤晤昸㘰摥捣㑥㠷ㅣ㤹搳㌴㍢搷〳㥡㘶ㄷ㠲㑤㠷戴㕢㡦愳慢㍤㑤昰ㄱ㠰戲晤㔱㐲ㄸㄷ㍡扣㠷昳攸改㔲扥㉦摣㈲敤っつ㘹攰ㄳ㐶收ㄶ㈰㐷挹昵㙤㕦㡥㝤㘸扡㠳㌳敥晢摥㠷㍥㍦㔸扥ㄳ愲昷搸捤㘳扢挳㔸搱㍢昴愲㥦㠰㜸㤹晦㍡搰挶㍣㠹㙡晢攳〴㑦〱昴搸ㄸ敥扥摦㘹愴㐰摣㘲㍦㐳戹㔳㡣扡㠸㤷扢戱户愳挴〲㑤戸ㅢ㑥戸愵㘲㐴㌰㔶ㄶ攱ぢ㌷挳㔰㌵戰愹慤ぢ㠲晢㤷㠷扢㤱搱㔲搸昴㠹㍦昶㤱愳昷㠵㘱ㄸㅤ戵㐶㡣ㅥㅦ㌹挷搷捣挴㥣㌲㥣㐳ㅢ晣散㘰㈵㤱改搴捤㕥散㤷扦扦㍣搶㈴㐳㘸㤲愷戱慣昶㌳〰搰ㄲ收扦っ搴㈸攷搹散〷愴㔹户挷捡〸㕦捥敥愴㈷㠶搸愷㐷挶㜵挰㜶ㅥ昱㠳㘸搲慦㜸㝥㕢㔹㡣晢敢㉡慣㈱戶攰㌵㔴㔹㠷㘵愹㙡㡥㜵挵晢㐴㔷㡣㡣昴敤愷㜳攲㙢挲㈷㍤㕡㈲㔷摡㜳㉢㜳昶攲ㅤ愶㘲ㄸ㤲㑡㈵㈷㌴搴搶㐰攴㍣戶㍤㔶㌱㐳愸㤸㑦㘲攱散ぢ〴ㄷ〹㉥〱ㄴ扥〵㑤㜳搸㠵㘷㉡㙣㙣㤷㈱敤㙡搵㈸㤱っㄲ㈲晣收㐰㘵㜵㤹㡦昹ㄴ挱昳〰㍤敥て〳㤰㌹㡣㈸㈴捦㌰愲愴㌱摣㍢㥥扡㐷ㅥ㌸攱㈲戱戴搰㡡攲愶捦捣搲愴扢搸扣搹㡣ㄷ扤㘸〷㤹愸搳㙥㔲㜸㘵㕢〵攰慥㄰扥㑦て慥戹戳愳敡戶㕢㘹戶愰摡㔶ㄶ㡦挲挶ㅣ换〱㕦㔲昶收㤶㠹㙢戸晤㌱㠶㌰戱搲ㄲ㙦㘵㌴昶㔰搱㙦㙥晡㑥㜶㔶㜴挳㡢ㅢ㙡摣搵㐲挷㜲挹挵㉡㈲㜳㔰ㅦ㜳㌷戶㐳愵ㄶ㈷摤攵搰慢㌷扣㐰㤱ㄸ昰㌱㤹慣㕢㔵㕢挸ㄲ慣㌷㤹〳㙣〶㤳敥㐶攸〴搱㡥挳㠴攲摥愹慥㍢㐹㡢ㄴ摣㜹㉦㠸昰ㄸ愱㈲换㈷摤捡㜶昳ㅥ戲戵㉤㍦㔸㜶㜶愲㈳㐱ㄵ㌲扤扥㠴㌴愶㘵㕡㤶㔹戲㑡挳搲㠷ㅢ㜲挳愰散㡤ㄲ〸慤㡣〲㘳收㌹搶㥢㝥㝤㤲愳愱㥦捥㜷㥡㐰昶愸㡤ㅣ挹搵挲㤴㔴晢ち晢㝣〶攰晡昲敤㤵㑥㘶敥㕤攴慢ぢ㡣昱攷㘸㜸㘱㡡㜶ㅡ㠴ㄱ扡ㄳ㥡㔱㠸㈳摦㐰晥㐰㙦摥昵㌲㕦搹㤵㌶攴扤ㄳ㥤攲ㄲ昲㐸ㄳ敥慡戳愹ㅡ挸㐶晢㑥㝣㐲摦搰㠹昵㥤㐶㤴搴㉤㌴㝤摦㈱㘳㤱㈹㉢㌵㠷晣㍢搷㡡㥢㌷扣挰㜶〱㠴晢ㄲ㤴㜳ㅦ㈸攷扥愰㈶摣㕢㑣っ㑡㤹㘳㌵户㥣搰㡢户㝤慦㔶攲つ㤳㜷㐷㠲㈳㈱攲搴扢改㤵㙡㡣改ㅥ㕦晥㌶ㅣ戶㘸ㄶ挴㥥㠵ㄶ攵搲㤱昸攰㕢换㉣攲㍦㜳挸戰ㄲ搴㡢挴㐹敤ㅦ挲㘸〵㌹ㄷ〱㠵㈳搷㠳昴昴挵㠳㌷㠰搱㉡㠸㔴捦㘱ㄱ挴〴㌳㉡㥥〱敥愲㝢㍢昰㘲㔰㡦ㄴ㕢昲攲挵〸㈴〷㐰㔱㌶户㡦〸㔵㌳㥤㘶摡㌶攱昱晥慡㉥㈳昱㔸㝦㝤搶㙡㝣㙣㥦㙡㙤㑦㌲㘶攴愰㐶㘲㔷昶㜹挷愳㘴㘸㑣㌱摢愹慤㌱昳㠲愶㥤㜵愷づ㜹ㄷ㘶㐹㜸挶戰㝦㔸ㄸ〵㡦㉥㤷敤慢㈸㌳㜰换愸㝤㍥㡢㘴㜲㌶昴〲捡戴㔴ㅡ㌷㤹㈴〵㔷㜰昰愴慥捡挹ㅤ㘴晣㐴㔲㕣㙢挵㕤㌵捥晤搳㐹捤㕣愳戱ㄶ挰㑦愸㌹㘱晤㠸㠸㌵收愶㙤㡣㐸攸戰昶ㅦ愳攰捡〸㘳㈲㡡㑣㡣攴㐴㠲㈱㡡㄰戰㑣㑥㤵晥搹㈴㤷扡㡤㉥昱敥㠶㜲〲愱㐰㈵慥㉦慡㕤㜱挴㍡扥晣㘹改搰摥㉦㡡㉥戵摤戹捤〸㐶㍤愶㉥㑦㑡㈲攴戶㝢㡢㠱㈹ㅣ㘳㠰敡㑤㑡敢戵ㄸ挹摤昶〰摣ㅢㅣㅤ敡㘰㐵㜴昲㠴晥ㄹ戵㘸㌱㠷㜱扢㈷㐱昹ㄹ㤲愲㔰愶慥㕣晦㜵搵晣晡㙦昳晡㤳慢㐶㕡㐸㕣㍤㈶扣㜲晣〷㄰㌷㥢㥢愴ㄴ㥤㑥㔳收㕡扢㠹攲㥡㐸㜱㜴㌲㈶改昴㠵㌱捥昱㌰㥢㜵㤲㘲搳挰㈹户搸㠳㐵㙤散㥤㜰㔷㠲㕡愳㔵㔷㘲㡥㔳㝤㉤㔶昹㐸搰㑢づ〰㙡㘹捡㔹㤷㘴㔱㔶戰㤹攲㤴㐹愴攱㍤㙦晢戳攸㉥㡡づ㘳㘸昳挷ㄴ㘴㑥㘰㑥㔲㘲㝤㈷ㄵ攸㈱㥥敡ㅣ㘱㤰攳㜳㔰㘹㝤㈸敡戲㔵㥣挸㙢攷㤱㐵摡㌲捤㔶㥢慢㑤㝡敤ㄹ搴㜵㑦愳㡥〴㡤㌰㑦慤昰㡡㐵㌸㈴㐳㑡〷〷㠱戶㤳㍦挶㠳㌷㤲扦㌰㉥㐲〱㤳㔹㕥敥㠳っ慣㉡〴㠹㉥户搵昱扢㑤收㝦改㝢摢昳〰㈶ㄳ挱㜴㙡搱㔲㍢㌹㡢㈸ㅦ散攴㍣㡥㔶㌹㌹搲㙣㍡㤵㔹捡搳〸搹㠳㘸㤰㈶㙥愵㌷㥡㌰㐲昱ㄹ㌹ㅡ㤶㥥㑥㥣昱戱〹㙡㠶㘷㝢㤰敢㑥㡣〳㌰挱戹ㅥ昴㕣扤㑥㤷ㄷㄱ扡㈳㐱㔵ㅣ摥搰㉥改㤹㥥㘳㔹㌲㈷晡㜸㑦昴㔴㈴挷〵㉦㉤捥㕥㜷攲摡㜶㈵摥搳㐷户㠶㘵㠹挲㍦㈰㈲戱敦搳改㌷㡦〶㍣㡡扡换戵㉦摦つ㥡昷〲㜹慦㐲挴㜳㝦昴㘴敤戱㌱扥㘴搹昸ㅥ晥㤳换㌲ち㝦㡦ㄱて昳摡ㅣ愰ㄳ㈲攱㌸㜲㤵敤㘵晣愵户㌳㡤扦㌹扣〲ㅦ扥㝤㜶㠰扣㜲愶㠷㔷㐴ㄹㅣ㌳㑢戰昵㥥㌱㡢昹户㈰㉤ㄹ〶〴㑦㡦㠹㔸㠶昹㌷戸㈱搱㐱〳㄰捥㝥㤱㄰攴晢〸晥收㤰㑦ㄴ㝡㜲搸㠳㐷㐳晥晦㔰㉡㤵敡㝤挵敡㝦㐱愸捤扦〶㌱㠴㑣愰㐹㕢㉥捤扦敡㈶搳つ㑤㈶㤳㠷㐲㐴㤶㙦㈶〵摥ㄴ㤸慣㝤㐷㘹㜱捥敢㜸㐳晡㝤㍦晥晢㝦戸㈱㕤〷㠵㜹㠹扦㠶挴摢㤳㈸户摤〵慢捦㕤㘰㉡㕦摣㠵㤷搹㠷㌹㝤敤㉥㈴㌱㤱ち㄰〷扢ぢ捣昴攵㌸㠵㤹挴㙢㈶捣挱摤搸㔹㥦昱戲敢㌸㠶慢㈲㘴昷㘱挰愲〵㐴愸ㅥ敥㐷慦㍢愱攳㥦ㄳ晣㜲愸㘰搸挲つ㥣敢㤶㉥散昱挸扥㌵搲㘹㥦搸㐵ㅡ㜳㍦㡥慦ㅣ敥㌴㍢㈸愵㉦ㅤ捣㌷㑢㘶昱㕤㐴㑥㑣敥㈱㡣搷捦晣挵昲扦㝤攱㡢㔷㜹㜶㉤攱搵挲㌳㈸て㤳挰愷㕦㠱ㄴ㙦收搸挸㐳晣㑣攷〶㍥㔷昲㜶ㅡ㙡摥〹挵㈳㡡㙣㍦㉤㙡挶换㌰愶㘶扥愳攰㙥攲ㄴ㠴㜶㌷㘷㝢挲㥦昲㤹㤳㠴っ㘷㌳㉦㉥㌱扥㌴㠹㘸づ㌴㘶㐳㝡㥥㠵㍦㠳㌹㝡㠷㉦搲敤㌱㜲〷捡换㌴晦㌴戵㜷ㅡ㘱ㄸ㤷㘱搱昴戶搲攴㈱㠰㔴㑢㈱ㅢ㐱づ挹㙥㙡㜸㍣㐰戴搴ㅤㄴち捣晡攵攴搹㝡ㄳ扥㡣つㅣ㉢〱搵㍥〲㌸攴㈷㉤㔸㐵㔰㌱㡤捤て扢扢㘵㈸㈰㌵㑤㑣摣㡡㑦昳ちち戲㤱㈱攲㘲㡡晤ㄱㄴ搲慢挰ㅤ敥愱㐳㔳㝣挸愴慦搳㜰㕡戰ぢ㍥攳㙥㘵晦㕡搰挲㌹㄰搸㤹愲ㄸ㡣攰ㄴ搱搸㥣㑡挶㑥㌷㉤㙢ㄴ攱㐹㕤㙣㜷ㅡ㑦慡㘰戳㠲㜳搸愱㈲ㄵ挸敦㠶㔸㍦搳ㄹ晡愱摥ㅡ摡戸㘰っㄳ攴て晥搷㘳㌹㠲㡤愷㔲㘲愰㘱て搵慡愴て㡢晦㈸扡㜰搲㠶㘹㜷㡡㜲㙦㌲㘳㥤㑡搶㐸扦晤㘷㉥㕢㈴敢㜳散捤愴㜶㤷晤晦㍣㄰〷摡㝦昳ち晢攲㘷扦㥡ㄴ挴㌹㘵㍥攵挰ㄴづ㔷〴㔱㙥㈴㜳㘴㤳㙣㑢㤱〹㜰㕤慡攰㌳㔶㕤㉤ㅡㅣ㌱戰搱摥㠳ㄲ敤扥昴㙤挷〷㉡㐰收㡡ち扦てㄵ㌴戰㝦户摥攲㘸扣㡡㔵㠰㌳㌷扣㕡搸㡣㥡㙥㍣㕤㐱ち㜸㥡㕦愲戹昰㜹收捣摦敢㔵㙡㑦㘰㈵㈶ㅣ昴㔹㕤㠳挲扥愹攲昷㈶㌳挹㍣挳攱昲ㅡ晣㈶㘹㉡㤳㙣愲㙤㠸㍥攰扥摣㜲ㅡ昸㡣㜵つ㔱捦㤸愸㈳㘱敡㜴散戹昷戴〶ㄷづ攷戵㕥㐲㘴㐸㌵㘶㤱㉡㤳㈹晣搸慢㕣搵摥㌵攸㙥㥢捣㉤㘲换攱愲㙦攵挲敦㠲愲㠷㝢㑡㌷挳昰㤹晣㍡㔹㐷改慥愲挴㝡扢〶㐰ㅦ㠷扦挲㘷〱づㅦ扣㘵晦搳攰晢攴㔳㙦〶挹㘶ㅡ〸慤ㅤ㈲㌷㕥㐷㔷㔳㈲㠰㈸搸㡡㜷改㙦ㄱ〵㡡愶昹㜵㑣㤴〲㠱戲㔱摣〲ㄸ捣攵扦戵ㅦ㤷㥢换ㅣ〵㍦摢攳〸挹捦㝣㌱挵扥㤶挵㜲ㅦ㉢㙤敦㘶戰㔳摣捣㔲〳搸つ㠰挹ㄱ㤳㥢ㄷ㜲㝡搹㝣ㅢ㑦㈴㈵㍡㉢㉡ㅢㄴ戶つ〰搲换攴〶㐵㘶昳㌵㌴㙥捦㘶〷搸挱戳昹敡扥戳愱㙢㈱㙦㤸ㅤ㝦㉡㌵㑤㜶㠴㙡㍢㈶㘸ㄱ散〲㑣愵ㄶ敡㈴㤵㉥攷㔱搴㐹㡣扦㈳昵㜱晤㜳昲昷摢㔷扦昵㑤㕥晦㜹搵ㄴ㌵㡢慡敥㔹㔰捤捡㉣摥捡捥㘲て搸挱戳昸昲㝥戳㤸愲〶㤶ㄵ㝤ㅤ㠵挹㤱㈹戲ㅦ攳㌶昶㑦ㄱ晣㌴挱捦㄰扣㐱昰㈶挱捦〲㑣㕡㘶ㅤ㝦晡愷㑦捥㤱攱㝥㥥慤㐶愶㐸㘹ㄹ敥㡢㈸搸㕦㈲昸㌲挱㉦㄰扣㐵昰㡢〰㤳搶ㄴ㠹㉦つ㝦㠹挸㕦㈶昸ち挱慦㄰晣㉡挱㔷〱搰㤰晣㈰つ㝦㡤挸慦ㄱ晣㍡挱摢〴扦㐱昰㥢〰㤳㔶㠱㉣昲㠳㠳㉤㈷ㅤ攳昴愳㕦㈴㐱扡扥敥扤㠶慦㜵昷㤸搹ㅦ挱㍦㔵㔰㄰㌳㍦㙡㝤㘶戸戱㔲㔷㥢㔶扡昰ㅡ㘸昰㉥挶攱㝡㜷㘲慢ㅣ昱ㄱ晣㑡愶㌱㤵昲㘰㠱㙣㤷昳搹㤶昸扡㍣攲捡㈵㉣敡㈰㝢㔱㝢㌸㈵㍦㠹慥ㅦ〹㑤㥦攴㐵〶㥡攷攲㤰愷㌷㑣㉦ㄵ㠳敢搷㤳搸愶㘱㈵戹㐴㠸愱㔶挶ㄴ㕢㉥愴戹㥤㌶晥换㙦㜴㐲㙥愸挰〵㔹搵㡤㈹摥搲㜸㉢㙤㝣〹摦摢㐹ㅢ㡣慣慦㙦愷㡤愹〶愴戱㥢㌶晥㡦㑢攷摡㡤㔳愹搷㈳ㄷ㈸㤲㌹晢ㄶ搹挹㘵扥扤㘷㠰愴攰搲ㄷㅡ㜷㌵㥡扣㈷㐷〲ㅡ攲つ㑤攰愰㑦㠸慦摦㔷㜱㙡つ挷㝢㘰㌲昵㍦㠲戱㠲搳㙣㡢㑥散攰攳昶㕤ㅣ㈲〸㙤戹㘳攷愲扢ㄶ〲㌱收慥㐴搸ㅦ搷㡦ㄴ㡢挰戵ㅢ搵敢㝢㐰戲㈵㘷ㅢ搰㔹㡦㌴昹㘹昱㝣搰㜰慥㠰㈴捣㐶捤㝡㑡㔹攳捤づ捦搸扦〳攲㈰扡〶挸㐲㔹㈷搷㜸〶摤㌰愹㘹愹慣㑣〷㍤愹㈱挴㠶㤹搴扤㠲晥㠹〴㑤慦扣㙣㔲ㅢぢ扡㥡愰捦ち㥡晡㔹搰㍦㥥愰㜹搸愱㙣扥㤹愲㕦㑤搰㥦㄰㌴㜵戸戴晥㝣㠲㝥㕡搰㔴摡㘴扡攲ㅦ〲㥣㑣晦扤㤳改㕤〹戴㔹收攷搰㔸〲搰㔹㥥戵晦㠸ㅤ晥ㄸ㘰〴戱㝦㌳攱昸敥ㄹ㔲昹换攳敥㈴㡦搳㌳晣㔲㡡扥㥤愰昵っ㘹㈰愴昵㐶㠲搶㌳愴挹㄰㜴㈵㐱敢ㄹ扥㤵愲㙦㈵㘸㍤㐳㥡ㄵ㘹晤㜲㠲搶㌳愴㜵ㄱ昴㝡㠲搶㙦㐲㝢㈳攸戵〴慤摦攴㉢㈹晡㘶㠲搶㙦㐲㥢㈴慤㙦㈴㘸晤㈶戴㔲㠲㕥㑤搰晡㑤㘸户〴晤㔲㠲搶㙦㐲昳㈵攸ㄷㄳ戴㝥ㄳㅡ㌴㐱慦㈴㘸晤㈶㌴㜱㠲㠶搲ㄲㅥ搱㙦昲㜶㡡㕥㑥搰晡㑤㘸〶愵昵㔲㠲搶㙦㐲挳㈸攸㙢〹㕡摥愴㐰搶㍣戴㡣㤰㠳㠷昴㌱晦ㄱ㕤㑤㜲ぢㅦ㘸晦ㄳ敦〴挵扢搴㝥愱㙣㤸㔲搵㡢ㅤ晦ㅦ戲昲昶㍣</t>
  </si>
  <si>
    <t>Známá střední hodnota</t>
  </si>
  <si>
    <t>shape</t>
  </si>
  <si>
    <t>scale</t>
  </si>
  <si>
    <r>
      <t>Nejistota o odhadu směrodatné odchylky σ (</t>
    </r>
    <r>
      <rPr>
        <b/>
        <sz val="11"/>
        <color theme="1"/>
        <rFont val="Calibri"/>
        <family val="2"/>
        <charset val="238"/>
      </rPr>
      <t>μ známá)</t>
    </r>
  </si>
  <si>
    <t>㜸〱敤㕢㙢㙣ㅣ搷㜵摥扢扢㌳摣㔹扥㔶㉦㈷㤲㘳㝢慤㐸㠹㕤㍡っ㈹㤱㈲ㄹ㤵㤰挹愵㈸搱愲㐴㔹㤴攴㈶㠱扡㥥摤扤㈳㡥戴戳挳捣捣㔲愴㔱㔴㑥敤㈰敥㡦〲愹㤳戶㜱晡㐲っ愳㐸㠲〲昹㔵ㄴ㐹ㅦ㐸㈱㍢㝤搹㜱晡昸搵㕦晤ㄱㄴ㐵搳ㄶ㙥㝦扡㈸摣敦扢㌳晢攴㜲㐵㌱っ捡ㅦㄹ㘲捦摣㝢敥㘳敥㍤攷摣㜳捥㍤昷㌲㈶㘲戱搸〷㜸昸收㤳㘴攲㈳换ㅢ㝥㈰㥤攱㥣㕢㉥换㘲㘰扢ㄵ㝦㜸挶昳捣㡤㐵摢てㄲ愸愰攷㙤㤴晢㕡摥户㕦㤰愹晣㥡昴㝣㔴搲㘲戱㔴捡㠸愳扣昶换搴ㄲ〶㕢ㄹ㐹㠰㍥搴㡡㕤挹捤㉥ㄵ㙥愱敢攵挰昵攴㔳搹敢㘱〷搳ㄳ挳㈷㠷愷㑥㡤っ㡦㍣㤵捤㔵换㐱搵㤳搳ㄵ㔹つ㍣戳晣㔴昶㜲戵㔰戶㡢ㄷ攴挶㔵昷戶慣㑣换挲挸挹㠲㌹㌶㌹㍡㌶㍥㙥㑤㑤㑤昶改攸㜷㌱㌷㝢搹㤳㤶扦㍢㍤昶戰挷愵摣散昰㈵ㄹ散㑥㡦㈹昴㜸㌱㌷㍢攷㍡愶㕤搹㤵㉥㌵ㄲ昶攴㥣㉣摡攴㠰㤴㥥㕤戹㌹㡣㈱户㄰ㄸ戹㠹攱㜹㔰扡㘸晡㐱㑥㤶换㔷愴挵挹昵㌹愴㤶昴㘴愵㈸晤〱攷散㝡㔱㤶愳㘲㍦攵㕣㌷扤㑢愶㈳㤳㑣っ㍡㈱扦ㄶ㑡戲ㄲ搸挱㐶扦㜳捤㤷㔷捣捡㑤挹㉡㥡㜳慥㙡㤷㤲㐹㤱㑣挶ㄲㅦ敦㌴ㄸ挵㤵攱㜹慦㤸㕢㌱扤㐰攵挸慦搱㑥㜵㥢㈴㐳つ扣㘵㔸㤴㥥㙣㕢㉢戲㘸搹㜶㉥㐸慦㈲换晣〸攷㌶搴㔶㐹搱㈴㈴㝣㥤㌸戵搹㤰㉤愲㌷ㄲ㝡㑥㠵㕦㌱っ㠲㌴㠰摥ぢ㤰㥣㍥㍢㍡㙡昴ㄱ搷て㈰㤲晦㡤㔵搳摣㠶㤵攲㜹㌳㥥㉦挴昳挵㜸扥ㄴ捦换㜸摥㡡攷㙦挶昳㉢昱扣ㅤ捦摦㡡攷㙦愳㑥敤㐹昵昴挴愳攷敥㙢慦晣晣㠵㤷摦扦昸㐷㤹㝦㝤攴挸㕢㤹愳ㅡㄷ捡㜸愷〹戴搳㘶挶昷慢捥㉡㔷㘸挴㌷㑥挵㜰收晣攰戲改㌹晥敥㌲ㄸ散扤ㅦ㠷㘷㝣攷愷捦㘱㝣㘴㔷㌸慣て㠲㔸㡦㥦㌳ㅤ挷㍣扤攸ㄶ㑤㤲㜱㝡攴昴㜲搱㉣换改ㄳ愷㤷㔷捣㔵㌹㍤㝡捡挸㤰愶晢〰昴晤〰㐷㉥㝢㙦㝤摢㜹昳户扤散㈷戲㙥㘹挵㉣㘵㉢昲ㄶ昴愲ㅢ㙣ㄸ〷㔸昳㈰㠰㄰㍦㠶㜸㔰㐴㝥敦搴晢晦昳㕢晦晢㤹摣ㅢ昱㉦㉦ㄴ晥改昵㝦改㝢〸挵捦㐶戲㌶攷㤹㜷戰㘰ㅢ㥡攰挴㌰㤴摦㜶搴ㅦ戴㥦㌵㙥㑤㔸愳愳愵昱ㄱ昳愴愹㔱㕡户扢昴㌸挲㍥敢㌹扢㔲㜲敦愸戵搸㘷捤摢攵㐰㝡㉡㌳㘸攱ㄵ敡ㄳ㤵敦户捥慥㐳〵ㄷ挳㘵㝢搰捡㐹㉦㠰晡ち㌶ㅡ㥣晥挸慣改换㐶㜶㈸敡㝢搶慤㔶㑡晥挳㥤ぢ㤷〳㌳㤰㐷摡换ㅡ㥤㙣㙡戶っ攵㈶㝤㌵愴㐷摢㥢㕤㌷换㔵㌹戳㙥㠷挵㡦戴ㄵ㐳捤戹㠵慤㑢攷㍤昹戹㝡改愶ㄱ捤挰〰慥愹扥㌷捤㌲㉣ち挷㤵捤慤戸扥慣愸攱つ㌹㤷敤攲㙤改㉤㑢㥡㑦㔹㔲㔳㍤挴愲㐸搷づ㉤㔵㌰㔱㘸捦搲搱㘶㉣〹㉤㉢㈵㔹挲㜸㔷㐱攵㡤慢㘶愱㉣ㅦ㙡愹ㄲ㝥ㄳ〵㠷㕢搰昳㙥戱敡攷摣㑡攰戹攵搶㤲㤹搲㥡〹晤㕥扡攸㤶㘴㔲㍤戱㄰㡡㔸㈲㈱㐴散㠹㑥㝡㠶㝤晢㔴愵㑤㐲㐲㠵摤扤㜲㤳㄰戱㜲㐷ㄵ㕣敦ㄹ㠹㈶㈱㘳晤㈷扢㡥愴㔹〸㔹㝢愴㙢敤づ㐲捡㐶ㅦ㙥㕤㜸挳㔷挰ㅦ昰〱㐴㐶㘱晣搸搶㕤㌶攴昲㍥㈳㙤攲ち扤㈵搶敥㐲㌴搵㙤㕤昶㝥扡㤵攳昱〳搱散捦慥挱㡡㥦㌷㉢愵戲昴扡晡㝡㠲㈳㌲㍥㐴昰㘱㠲挳〴㐷〸ㅥ〶搰㝥〴晤戶㈵㐵㘹挳挴扡搸搰敥搸愵㘰㐵㕦㤱昶捤㤵〰㌸昸㠸愹ㄴ挹㝤ㄸ慥收扦攱晤㌱㌸㠹㕦愴摢㘹㍣㐲昰㈸挱㘳〰改㜴㑣捦攲ㅤ搳搳挶攳㝣ㅤ〵攸㌹㈷㉢ㄲ晥㘰㕡㘸㌴捤て敥㐰搰㈳㌵㤴扦〲㔷搲搷ㅣ戸㐵㝥㈲搱㠹ち攷㑤㝦㈵攰〲散㕡愸㕣㠵㡦戲搳㘳〰㝤挷〱ㄶ捦换㌲㤶敦敥㜸愱ㅡ㕤㡥晢㝡㍣㌴㑣て㌹换ㅢ㤵攲㡡攷㔶攰㤴捦㤹㠱㌹㔳㠴㕢攷ぢ㔳㜷ㄶ摤㕣㌵搰㥤昳㌶㕥㝤捥ㄵ戹㉡捤㈰〷攵ㅣ昴㍢㡢㜰〹㤵昶㕣㈸慤㙢㑥攸捤捤㐹扦㘸搰敤㕢㠰㌲㕡搷㤱㠲㜶敤㜳愸㕥攴㝡挰慥㝢ㅣ昸ㄷ㄰㈲〳㤵㠶㔴慢㌰挵㤶晤ち㔷㙢㥤㡥㜲攸㈱愳㤲㑤扤昴㉡㐴搸㔳㡣昲〲扢ㄹ㡢㈵㤲ㄱ㙣㕦㌷搷〲扢散て㐷挴ㅤ㥥㜳戱㈱㤰㙡㕢㐲愲敢㍡挴㑡敦捡慡昶攵㑤扦㜱愹㔸〸扢挵㔰捥㜹㙥㜵㤵㥥挵㙥昵挳扥㘲挶挷〰㝥晦扦扥㜵晡昸敦㝥晢㠳攸㝤ㄷぢ㐷㍤晡挷㔱愸㕣㑢晤〹㔶㈶㤲㙦㍥挶㤳〰㘹㠳㌵っㄶ㙥㉥搳攸㠹㜶搴戲㕢㌸扡ㄴ搶㍥〷㜳扥敡㐹攵戹愷㔴㘶㘳㔵昶㍢捦戹摥敤㠲敢摥愶〸っ愸㥣扦㈲㘵㐰㜷戸㌷昲晥㤹ㄶ㐲㈴ㄲ㉤㝥㙦㤳摦㑣敦㔳晦〴㐰晦㑣戹㥣慤昵攸敢挳㐰㈵㘰㑤昴㑦㈲昱攴愹晣㜸㝥㠹㥥㔳摥㜷愴攷㤶捣㈰敦㤶㡡㉢ㅢ攵摢㘶摥戱昳㉦㔴㑣挷ㅣ㕥㉦晢敢攲㠷㤸㌳㥤愸愰晡晥㡦扥昴晤㝢捦㝣昱晤晦搸㔸慡昶扥㉤摥㡤ち㌶㜹捥昴搵扡戸㐱㉤晥㈹敢戶戸㐱㥢っ㝣㘸晤㝥收挶散㌹㌷愶搵㠵昹戹晢搸敤㌶㈷㘶㑢㤳昵㌳㈷愰㔳挰㈷㜴〲㑥㘰戱㠸㜷戰散㘸昴㤱㙥㝤㡣㌱攴㡤㜱㠲㔳〰㌰摤㐶ㄶ㙦㔸敥挹㌰㉢戸㝦愲挵㌶愶〸㍥〵愰㜱户搴摤戲㘱戹㜲㡦㤶攴㠶戶摦㤹㤳㤶㠹愸㤰戲㐶挲晣晦㌴㔶㐹挴挹㥡㉣㔵昷㐹㘰散㌴〴㝡扢㝢摢ㅡ戶㐰㌰愵〴摦收㉡㜴戱捦敡扢㘵㠳㜶慢ㅦ㡥挹㌸つ㔰㝢戴㌷㈱〸摢㥦ㄳㅤ扣㥥㌵㍡ㄲ昹㝣㉣挵摥㠸搱愷〱扡敤愸㌷ㄹ扥㌳㘸㤰㌶搸㙣戳㔱㔴㘵㠲扢㕢ㅡ㐶㠳㠶㐸㥦〳㐸㐰㡥っ㥡ㅥ昱摤挸㙥㙣㌲㈸摦㠹ち摡户敢ㅡ㥤摦㜶㐷㐴挵㤲敡ㅢ㤹㈶敤㌲挰㉦㕡搷㉡㜶攰昷㕡㌳搵挰㥤户〳戰扦捦〲㐰㔲㌵㌹愲㝣晥愶㐶㐳搶㜵㕢摥㈱攳ㅦ摢㕣㠴㌰㕢慥㡡攰㠲昲戱ㅥ摤㕣㍥攷㕥㜲㠳㌹摢㕦㉤㥢ㅢ挷㍡ㄴ㠷㈵捦慤挸ち㌶愱ㅥ昶愲昷慢攴慥慥捡㔲㠷㌱㉥扢㔵慦㈸ㄷ收昶挲㌶㔶㠴捥㘲っ㥥〸㤶愱㌸扥戵晡㙦愲㍢户㌲㜱㜸㉦㘲㠷扢愰㉣摡挷㡣〵㐲㐸慥㐸愷㡤㘷㤰㠴愶搳戸㌵敡㉥㈲㑤ㅢ㘳㠶〹搳ㄶ搸ㅡ攲晡愳挸换㐲挵户㑢㌲ㅤ攵㉥摡㤵㠱㈸戹㔴つ㕡㑡捣昵〳㔱〹㕣慣愵ち㔸㕦㌴扤搲㕥攰ち㈶㠶㈷㘴㠹搰昱户㌳㐲㠷摤挴㘲敦搵捥㈴摥扢ぢ㉡㤳捥摣㝤㜶昴㜶敢㑢ㄱ㠹愶㤸〲㑤㐷㍦㐹㕤㐷愷㤸扢㈸捤㡡攲挰㜲㔰㥡㤳㙢〳慡㠶㠴㜰㈳戲㕤㤶〷㕡戳捡搸ㄸ搶㑣挱㜷换搵㐰づ搴㔳㙡㤱ㅢ搶ㄵ㔹㐶摣㜰㑤昶搵㔳㤷㡢〱㈲㘸昵晥ㄸ晢搹㍢摣〱㐵㤲ㄱ㠷㠴攲㤱摥㐵㜰㕢㈷挱昵戳㐳㡥㘲扤㔸敡昹捦㌳攲㙢慦昱昹收㤹㔸㉤㐱摥㠲戹㡣㉡戴㕢㤳㔶㍤摢ㅣ〰攲㉡㍡㔰㡢㑢㠶摡㑤㈹慥扥ㅡ㡥戱㤷㝥㑢改㍣〴㔸ㄹㅣㅦ攴戲㈹攳愴㈹戰ㄱ攰㉤㙦っ㔸ぢ㤵㘲戹㕡㤲㡢㘶㐱㤶㙢晡摡昵㥣㍤挲㉦㜵ㄲㄷ昲慡ぢ㕤㈲愲㉣攰㌸慥ㄶ㙥摡戱㡡㡢ㄹㄷ㐰㔶攵戸愱㡦㤰㉤㡣昳㍣㜰愴㡤㝥摥晥㐶㥣㔸㥤ㄳ㐱愵㙤㐲㔱㤷㌱晥㔰て搶愹搵搶㔴㙤搱㐵㕣晥戶㉣㌵愱捥摢㈱㙡捦慣㈹挵㈲㕤搷㜷㙡㔸㐰㉢㍣敦㐵㍥㌵㤴㕤㤸㠷㉦ㄳ㜲㠰㐱戱昶挸㐵搳挲㔰㌶㕦㈹㐰㙥㘷〷愹扤㐲㠷攱慡ㅤ㤴㘵慦愵捡㔵㍡挵攵㐰㙡昶㔸㔷㔷戰晦㥦敢户捥㜹㜶愹㙣㔷㈴㥤て〴昶㜹㌶户㈸㙦㈲〴㝤搹昵㙤ㅥ㠷昴㕢㔷㍤戳攲慦㌲搸㔳摣搸摦㤲㔳捣搲慣㔹扢㠲挵ㄳ㝥㤳改㐱㙢㜹挵扤㠳愳攳慡㔳㌹㘷慥晡㝢㠲㔱昴㌵挳㈷㕣㔱㜱ㄱ㡦㡢㔴㍣戵㔳ㅢ愵㕦㐴㙦㤳㤷愲㠳ㅦ㌳敢㠶㐷㐱搵慣捦㤳㈱㠶㌴㉡昷扥〹㥣㡡㙡㙣㘴摦㝤㈹晢挴て晥㌴晢㐲攵摥搷㥤㝢㕦㐷㕣〷攳攱㠶㉡㐱㄰昱㤹㜱捦㉥ぢ㥤㉣㡥㑥て戸搰㌹愱㤶搳扤㡥㈱捣晡愱扤㡡攳㕥㘲㥢㈵㠰昳攷慥㉤㌴捥㥣㝥㠲㐳㜷敤㌱昴搶挵㠲㈸㠹慡㠷户て愱昲㐰㈸㘵挴㔱攸っ㈵㉣捣戵㑢㙥摡㔲㜵㈸挴㌰扡慣捥攴㍣㐲㤰㝤搰ㄹ搰搸〸摣㐲㔵て㠴ㄹ㝡㠰㡥㔹昶愳戲㥣㡢㌳㍤㑡㈵㈵㕡㥤攷愵㤴㍢づ㈵㘴㔸〰㑡㜴㈳㤴戹づ㤴戹慥㔰戰攲㍣戲㔲㘹昶攵摥㌴㍤㍢㔸㜱散㘲㡡ㄹㅥ㉢敤〹㜱㠶〰愹㜰㈹〸捡㐷挹㌴㝣摢昶㝤㘸ㄸ搹〴戳㠷戱摤㈰改挸㝣〸㝤㕣㤹㝥戱挳昳〰〸慦摡㝡ㄹ捦愲㌷㡤昱㜴㔸ぢ㐰㍣㑤㍥ㅢ㌰㑡㝦㠹挷㠱㘷戱㜱㈵㑡㌰㤳㘴挴扣㙢戰㤶㍢挴昴愲㙢㤶收㜱昲攸㝡㍤搱ㄵ㤱ㄴ㔸㑢㙤攴㘵ㄸ㥥捦攱㑣ぢ㘷㘵㙢㜰㥤扤ㄴㄱ换〸㝤㈷ㄹ搸搷㐳ㅥ㤲㌶㌱㑤敢㑤㜵晡搶㐲慤慦㘳㔱〸戳昹扥换挲愶晥晦晤搹挹㌳ㅣ㝢㍡㑤敦挳㔸㈶戸ち㈰ㄸ昸攷㝣摡㉡㕣㘳㠵敢〰ㅡ㈳挰敤慢㘴换㘰㌶㉦㜴㘸づ㠳散㈹㠷搳㠱㤷愲㈳昴㡥㘰㍤㐸愲昷愶ㄸ散㌶㥥〳㜸攷敤户戹つ㡥〹挶㠹㙢摦㘷㠴㌷ㅡ攰㉦㈰㘹㝣ㅡ㐰愳㤶㜹㠰ㄸ㤹㥡㕥㝤㔳慡晣攳挶ㅥ戴摦㙡摥㜲ㅥ戰愲扤㘷搳づ戳つ愷晣㌲慣昳㍤戴㝦〴㌹㐰戶摡慡搹戱攱愶搸㔳挶搳㌱挱昰ㄷつ㜵㑣晦っ挰㝥㜵愷㈰ぢ搲〴㥥㕤愸搲㤰戲㑣愹晣㘴㐳攵ぢ挶换搴㜱搷㘷㤱㄰っ㥣㔱㥦㘲㌹㈹ㅦ捣戸㠱昴晤搷ㄷ〳㙣㙡㝤晤㘲㤴㘰㐶㌰捡㔶㤳〹㉡晦㐸㈶昲㐸ㅡ捦〳〸㐶攰㍡㔴㌰㔹愱〰愰㌱搶搳慥㔰㕡㐳㔶搸㕣ㅢ愸㤴攴㠹㐱㤲㈷㍦㈹ㅣ愲愸㈳㈳㑤慤扥摥愶愳ㅥ㍤㍣攵㐹愱つ㔲㡥慦攳㜶㠵㈷㑢改㔰戰㈸敤搴㈱昱㜸ㄲ晡㐹㙦て攰㙦晡㉣扢㔸㤶㉡慣㈶愸㈸昴㈲挰㔱〶㕣搰㝦扥换〵㡤㉣敡㈱搲昳〱㕥敡挱㉥㕥㌲㤱ㄶ㘷〰㙢昴愰㙥㡤〸㘶㈱㘹摣〴搰戸昳摦㕥愴㠱㈳捡㌴㠵㝦㔴㑣㙦㥦昵㙣搵㉣攳敡搴ㄲ昶㈱〱㔱㝢挱㤲㈴挳摤攰㝤〹慥愶昰搹ㅢ㥣㔹㍢つ㕡㤹ㄳ捤㑤㠵㌰㜷戶㕢㑣㙢㕦〵㠳戶昷ㄵ㡡㝡㙢㔰㌱〱㑣戸㈴ㄹ㥤㘱戹㘱〳㔰㉤㜲昰ㅡ㜷㌸㕤扣慣戶敤ㄴ摢ㅦ㘸㔸〵摡晦愱㌲㔶昵㌶㥣慤㕢㘸㉡攸㜱愹㌱摣㡥ㄲㅣ㠷㐶扢搹扥戲㌶㤹㙡㈵㠳ㄶ㡤昶㜲戰㔱㠶愳挴㈴㔷㕡㤸愲㘵㐰戴〸㌸っ捦昵戰㔹㑣戶ㅦ㙢搴摢昲㔸愳昷㘰摢捤〷搵㡣㈵昴〹戴慦㠰攴㕢戶㙦愵㌲摢昰搱ㅤ㠰㠳ㄷ敤愲攷晡慥ㄵ㘴㤷戱㑦挸昲㉥っ㤶捣挸㡣昶㉡㝡散昸㑤㑥㉣㠹㈳㍥愹慤㌱ㅡ㥣扥㕤㜱敦㔴搴㘸㌴㥦㔷㠲ㄴ扤㝡㝡昸ㄹ敥㈳搵昳㔱㔰㌱㐳晦㠱㡤つㄷ愰㍦㤱愱〱㘶㘵㝤ㄵ攰㜸㙥㌶㜷㈵㕦㥡㌰㑦㥤㉣㤶慣昱挲昸搸搸挹昱愹㠲ㅣ㥦ㅡ㍢㔵ㅣㅢ㍦㈱捤愹ㄳ㈷㈶㌳捡㕥愳扡昱㌹㠰っ㉤戴晡㥣挷摣昵㕡㡥㘵㠳戴戰晣㍥㤵攷慥㍥ㄹ摡㘵㡡愹ㅥ〰散换捤收㕢慦㔶敡㔵愰晢㠰㔶㍡昴ち敥攱攸㙢挰っ〰搳戴〷挸搰戰戳ㄷ攳づ〱㐷慡㉥㉣ち㘵㑡㤸㝢〱㠰㤳㔳㍦㥡ㄲ㡡㥤昸〲搸㐲㘶㈳ㅤ搳㝦〹㘰㑢づ㡡㤷㔰㡤㕣㙣攵〲慤㡣攲挲㉦㈳〱㉥搰愲搰〷搴敦〲㠴㕣戰㈶㈶㑡㈷慣㜱㈹㡢攳ㄳ㘳㈷捤挲攴攸㔴㜱愴㌸㍥㈹捤搲挴㠹㠹㔱愹扦搸愸㕡㤰㤳愳㈳搶㐹换㐲搵㠹挲搴愴㘵㡥㤸ㄳ㈳ㄳ㈷ぢ㈳收搸戸戴㌲捦愳㉡扢㌷㍥㑦昰㉢〰ㄹ戳㠶㝡㠹愸㤷㠹㉡搴㔰昵㕡ㅡ搵晡㝤搵㕡㘴㐷㌸ㅦ㔱㄰㐵㔱ㄲ㌲搹搳戳㈹愰摣慡攲㘰㘲㤴㍡愴㍥搱㜵愵㔵㌶㐰愶敥ㅡ慢搶㠸摣㘸搵㔸散挰㜸㠵攰㔷〱搲ㄹ㕡ㅣ挵㔸㡡㠷㐱㘱㌰挸晦捣捤ㅡ晥搷㠸摡㐷挰ㅤ㝦㠶敡㉤挵摣㤷〸㝥㥤攰㔵㠲㉦ㄳ㝣〵愰㍦㈱㙥攱挵㉦ㅢ扦〱挰㠷㤹っ㤵㤲㘲攵㙦㈲搱㥦搰戸慥㑥㙦ㅤ㑢㙦㤲扥㈱攸挹㤶㡢㙡㘷㜱昱㙣㠳㝣㑡挰昹づ慤㝦㌲晥愹㥤昵㐵攲㜲搵昱愷搹愰散㑦搰㑦㉢戹搹攳㘳昸ㄹ㕦㘵搷㕣收ㅤ㐳㕢敤㤷㙣㥢㉦㈰戳㡢㐳捥㠲㡦㜵㠹ㅢ㍥㔷摤㤹晡㈵攸㝤戵昵㍡㔴扢㕤㜴扣㠱愹挵㡦㙢捤㤶扣㝡㍢㕣㤷㠱ㅡ㐴挱㄰敦㈲ㅤ㙡攴㥡扣愷㠷ㅢ㔸ㅣㄴ㈰㠴㈹㑢戵ㅥ㝤戸㡢挹㜸㐲㜴昴敦愳㙢㈰戸㜹㔱敢攰㙣愵敡㔰㕡ㅥ敥戰攵㤹戵〳ㄵ㌰愰㤱ㄲ〶戵慡晥㌵㠲改㘳㘷㡦㡤㡥㙡ㄲ慣㜸㠰慦戴㤲㥥摦攴㤳㌶㝥〷㔰㔰攱戲㍦愲〴㌵㔸㍦㝥敡挰捥ㄸ㘶敡㤳挴㍦㡦ちㅤ㙦㝦攴愳㠲昶摢ㅦㄹ敡㍣㈵搱慦㈳〱戹愷㡥愲㔴㡢ㅢ㘸㐱㔱㔲摣㝦㠳㤸捦〳㔰〲㠴㐱挵愵晦〱㠰㌶㝤㙣晥搸愴昶㘹搴㙢摦慤愹㠰㕢㐴㑤㉡つ昲〶㌷㉤ㄷ㑡㥢㘷挹敦愷㡤㙦戰㙢慡慢昰ㅢ㉦㈲愵㝦ぢ㐰㝤㘳㑡㕣挳㌷昸ㅤ㉥昴戴昱㠷㠰㠲摡㡣㈸戶ㄷ㉦㐷ㄹ㤶て扥〲㐰戹攳慦改㜹敦㑣㤴㜹㍡㝣愷愲㜷㈶㝡ㅦ㝣㝡㤰ㅡ㐵戵扣㈱ㅥ㝦㜵㐶晢攷扢敤昷㤰挲㤶㜵ㄸ戵ㅣ㜹㕡㔰挹㌴㜸㌲㠷㕣挸㤳换ㄸ㘱㐷㥥㉣㐵〵敤〷愸㠲㙡㐹昱攰ㄲ㙡㤰〷㙡捥㠲㡡㑡愱㉦㐶攸㝤㐰愴〵㔵㤷㐲㉦㐶攸㠷ㄴ㥡捡㑣愱㉦㐴攸て㈹㌴搵㥢㐲㍦ㄳ愱㥦㈰㍡㔳搳㜲ㅡㄵ㕢㐷㤱㔵〱搳攱㌰㍣搴戸㔶㍣㠸敡㥡㐵㈷慢搷ち㙦昵㔲ㄷ愹㐳戹戲昲㔰晡㄰㈹昲㜰戱㜷ㄱ㌱㔳挴㠷昰㑦〷㤱敤㐶㉣㤵㝢㤸㕡㉣挲㔰㌹愵挸慣㈵て挱㠹ㅥ㙢挱㐷㘴戶㤴挲扤戹〰ㄷ慤㉢㝢挱昹㠷捦㤸愴捥㠶搶收㌹㙡扣愳扢㐶晡㜷㕣つ㈱〹ㅢ昴愸ㅤ㍦挴ㄹ㘰摡㤹敢慦晦㌱㍥㌶㔸晢㐷㤵散ㅡㄵ愳ㅦㄷ攷挱㕣攵㠸晣昸挴㘱愵㌱攸ㄲㄸ摦㐱㕤愵㉣㠴㥡〳戶攲挶㥦㄰㤵慤㠱㤸㐶㌵摦㍥㈹㍡捥昳㙣搱㜶㉦戵户㤷㌳扤昶摡㜷㥦㡥㡤摤㤸㐹㔲㑢㜵搳㤱ㄴ攲ㅥ㈷㙦昲扦愲㔲㑥扥㉣㉢㌷㠳㤵晡㝦㐲挱愶攳㌶愲昱㘷愸挴㑦昱㈷㕥〷愰㍣敡㝦づ㄰㐵〸㑡㑤ㄱ㠲愴㤸愹捤㌳昶㘲慣㌱捦敦戱捤㕦〰㈴㜰㡢㐱ㄹ㙥〰散㕢戳㐰㈹㄰ㄳ㙦㈰挹戹搶ㅥ昱つ愴㌸〳攳ㅥ㐰㝤〴㔴㌳ち晢㘶ㄳ㔶㈳ㅤ户捤㘰慡扢ㅤ㙥㠸摥㐲㔳㐱づ戱て攳晢㔱㠲㤹㐱搲㠹㠹ㄴ愹㉡扥〷愰㤸晢㤷㐸っ㜲〶昵戲㐱㡥扣㥥ㄳ慡㑢㘰㡣扦㡡搰㙣㥦㘱搷㐹㘲晦ㅡ〰㐶㠰摤戰㡤昱㌷〰戵㈷挳㈶慡搶摦㈲㠱㕡慣慣㔴挹㔸愴㑡攸㕣ㄹ敦〰㘴㙡敤㌴㔶敤㜲ㄴ搳㔸ぢ㈹戶㜵㜸昴换㔵㤱㜶㘸㜵㤵〵搶ㅤㅥ㡥㔴昶㐵晢捣愱㝡㥤晤㜵㑣扤敥㐰ㅤ愵摡ㅣづ愳㤵扣㤰捣㉡㐳㡤㑥て戵㤷愸晡㤸ㅣ攷ㄷ㍢扡戵ㄷ㔶ㅢ㈰㑤㐴㑡㙣扢㘲㉡扣ㄱ昶〳戴攲ㄷ㠴㔱㑦愹慣㈰搱ㄴ〳摦㐵㐲㘳攱㌶扡㈶㠷㜶㈸㔹㍦㐴㔳挱㙦㈹㉥晦ㅤㄲ㝣㤴㉣愹㈲㘴㡣扦〷㘰㌱㝦ㄹ㔶攱㔰晢㤳ㄹ攲㤹㌴晥㠱昹㠴挶㔷㤷搵搰㝡㈴㥥㘶ㅢ㈷っ㘱㈹昶攲㍥㌹㘹扡㤹攱晢㠹ㅥ㙡愹㥡づ㔱㠴㠳㘱戲捥昹摥愸㠸愲昲愰㙣敦挱㙣昸㠳搲㜸戴㍢攷㐳慥㙦慦㔶挴昲㝦㐴户㘹㐵㐶愳㤱㔴昹㐱收昹攸扤晦〷っ挱㙥慣</t>
  </si>
  <si>
    <t>Tento příklad ukazuje na možnost simulovat nejistotu parametru směrodatné odchylky normálního rozdělení při známé střední hodnotě.</t>
  </si>
  <si>
    <t>Příklad 6.5 – Odhad nejistoty parametru směrodatné odchylky při známé střední hodnotě</t>
  </si>
  <si>
    <t>Odhad – směrodatná odchylka</t>
  </si>
  <si>
    <t>Směrodatná odchylka – odhad nejistoty</t>
  </si>
  <si>
    <t>Definice parametrů rozdělení gamma:</t>
  </si>
</sst>
</file>

<file path=xl/styles.xml><?xml version="1.0" encoding="utf-8"?>
<styleSheet xmlns="http://schemas.openxmlformats.org/spreadsheetml/2006/main">
  <numFmts count="1">
    <numFmt numFmtId="43" formatCode="_-* #,##0.00\ _K_č_-;\-* #,##0.00\ _K_č_-;_-* &quot;-&quot;??\ _K_č_-;_-@_-"/>
  </numFmts>
  <fonts count="9">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0"/>
      <name val="Tahoma"/>
      <family val="2"/>
      <charset val="238"/>
    </font>
    <font>
      <sz val="8"/>
      <color indexed="81"/>
      <name val="Tahoma"/>
      <family val="2"/>
      <charset val="238"/>
    </font>
    <font>
      <b/>
      <sz val="8"/>
      <color indexed="81"/>
      <name val="Tahoma"/>
      <family val="2"/>
      <charset val="238"/>
    </font>
    <font>
      <sz val="11"/>
      <color theme="1"/>
      <name val="Calibri"/>
      <family val="2"/>
      <charset val="238"/>
    </font>
    <font>
      <i/>
      <sz val="11"/>
      <color theme="1"/>
      <name val="Calibri"/>
      <family val="2"/>
      <charset val="238"/>
      <scheme val="minor"/>
    </font>
    <font>
      <b/>
      <sz val="11"/>
      <color theme="1"/>
      <name val="Calibri"/>
      <family val="2"/>
      <charset val="238"/>
    </font>
  </fonts>
  <fills count="5">
    <fill>
      <patternFill patternType="none"/>
    </fill>
    <fill>
      <patternFill patternType="gray125"/>
    </fill>
    <fill>
      <patternFill patternType="solid">
        <fgColor rgb="FFFFFF00"/>
        <bgColor indexed="64"/>
      </patternFill>
    </fill>
    <fill>
      <patternFill patternType="solid">
        <fgColor rgb="FF00FF00"/>
        <bgColor indexed="64"/>
      </patternFill>
    </fill>
    <fill>
      <patternFill patternType="solid">
        <fgColor rgb="FF00FFFF"/>
        <bgColor indexed="64"/>
      </patternFill>
    </fill>
  </fills>
  <borders count="3">
    <border>
      <left/>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5">
    <xf numFmtId="0" fontId="0" fillId="0" borderId="0" xfId="0"/>
    <xf numFmtId="1" fontId="3" fillId="0" borderId="0" xfId="1" applyNumberFormat="1" applyFont="1" applyFill="1" applyBorder="1" applyAlignment="1" applyProtection="1"/>
    <xf numFmtId="0" fontId="3" fillId="0" borderId="0" xfId="1" applyNumberFormat="1" applyFont="1" applyFill="1" applyBorder="1" applyAlignment="1" applyProtection="1"/>
    <xf numFmtId="2" fontId="0" fillId="0" borderId="0" xfId="0" applyNumberFormat="1"/>
    <xf numFmtId="0" fontId="0" fillId="0" borderId="0" xfId="0" applyAlignment="1">
      <alignment horizontal="right"/>
    </xf>
    <xf numFmtId="0" fontId="2" fillId="0" borderId="0" xfId="0" applyFont="1"/>
    <xf numFmtId="0" fontId="0" fillId="0" borderId="0" xfId="0" quotePrefix="1"/>
    <xf numFmtId="0" fontId="0" fillId="3" borderId="0" xfId="0" applyFill="1"/>
    <xf numFmtId="0" fontId="7" fillId="0" borderId="0" xfId="0" applyFont="1"/>
    <xf numFmtId="2" fontId="7" fillId="0" borderId="0" xfId="0" applyNumberFormat="1" applyFont="1"/>
    <xf numFmtId="0" fontId="2" fillId="2" borderId="0" xfId="0" applyFont="1" applyFill="1"/>
    <xf numFmtId="0" fontId="2" fillId="0" borderId="1" xfId="0" applyFont="1" applyBorder="1"/>
    <xf numFmtId="0" fontId="0" fillId="4" borderId="2" xfId="0" applyFill="1" applyBorder="1"/>
    <xf numFmtId="2" fontId="0" fillId="0" borderId="0" xfId="0" applyNumberFormat="1" applyFont="1"/>
    <xf numFmtId="0" fontId="6" fillId="0" borderId="0" xfId="0" applyFont="1" applyAlignment="1">
      <alignment horizontal="right"/>
    </xf>
  </cellXfs>
  <cellStyles count="2">
    <cellStyle name="čárky" xfId="1" builtinId="3"/>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47625</xdr:colOff>
      <xdr:row>5</xdr:row>
      <xdr:rowOff>9525</xdr:rowOff>
    </xdr:from>
    <xdr:to>
      <xdr:col>7</xdr:col>
      <xdr:colOff>247650</xdr:colOff>
      <xdr:row>6</xdr:row>
      <xdr:rowOff>28575</xdr:rowOff>
    </xdr:to>
    <xdr:sp macro="" textlink="">
      <xdr:nvSpPr>
        <xdr:cNvPr id="2" name="Šipka doleva 1"/>
        <xdr:cNvSpPr/>
      </xdr:nvSpPr>
      <xdr:spPr>
        <a:xfrm>
          <a:off x="6038850" y="962025"/>
          <a:ext cx="809625" cy="209550"/>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twoCellAnchor>
    <xdr:from>
      <xdr:col>6</xdr:col>
      <xdr:colOff>76200</xdr:colOff>
      <xdr:row>9</xdr:row>
      <xdr:rowOff>180975</xdr:rowOff>
    </xdr:from>
    <xdr:to>
      <xdr:col>7</xdr:col>
      <xdr:colOff>276225</xdr:colOff>
      <xdr:row>11</xdr:row>
      <xdr:rowOff>0</xdr:rowOff>
    </xdr:to>
    <xdr:sp macro="" textlink="">
      <xdr:nvSpPr>
        <xdr:cNvPr id="3" name="Šipka doleva 2"/>
        <xdr:cNvSpPr/>
      </xdr:nvSpPr>
      <xdr:spPr>
        <a:xfrm>
          <a:off x="6067425" y="1895475"/>
          <a:ext cx="809625" cy="2190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cs-CZ" sz="1100"/>
        </a:p>
      </xdr:txBody>
    </xdr:sp>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oleObject" Target="../embeddings/oleObject2.bin"/><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5" t="s">
        <v>1</v>
      </c>
    </row>
    <row r="3" spans="1:3">
      <c r="A3" t="s">
        <v>2</v>
      </c>
      <c r="B3" t="s">
        <v>3</v>
      </c>
      <c r="C3">
        <v>0</v>
      </c>
    </row>
    <row r="4" spans="1:3">
      <c r="A4" t="s">
        <v>4</v>
      </c>
    </row>
    <row r="5" spans="1:3">
      <c r="A5" t="s">
        <v>5</v>
      </c>
    </row>
    <row r="7" spans="1:3">
      <c r="A7" s="5" t="s">
        <v>6</v>
      </c>
      <c r="B7" t="s">
        <v>7</v>
      </c>
    </row>
    <row r="8" spans="1:3">
      <c r="B8">
        <v>2</v>
      </c>
    </row>
    <row r="10" spans="1:3">
      <c r="A10" t="s">
        <v>8</v>
      </c>
    </row>
    <row r="11" spans="1:3">
      <c r="A11" t="e">
        <f>CB_DATA_!#REF!</f>
        <v>#REF!</v>
      </c>
      <c r="B11" t="e">
        <f>Model!#REF!</f>
        <v>#REF!</v>
      </c>
    </row>
    <row r="13" spans="1:3">
      <c r="A13" t="s">
        <v>9</v>
      </c>
    </row>
    <row r="14" spans="1:3">
      <c r="A14" t="s">
        <v>13</v>
      </c>
      <c r="B14" t="s">
        <v>17</v>
      </c>
    </row>
    <row r="16" spans="1:3">
      <c r="A16" t="s">
        <v>10</v>
      </c>
    </row>
    <row r="19" spans="1:2">
      <c r="A19" t="s">
        <v>11</v>
      </c>
    </row>
    <row r="20" spans="1:2">
      <c r="A20">
        <v>28</v>
      </c>
      <c r="B20">
        <v>31</v>
      </c>
    </row>
    <row r="25" spans="1:2">
      <c r="A25" s="5" t="s">
        <v>12</v>
      </c>
    </row>
    <row r="26" spans="1:2">
      <c r="A26" s="6" t="s">
        <v>14</v>
      </c>
      <c r="B26" s="6" t="s">
        <v>18</v>
      </c>
    </row>
    <row r="27" spans="1:2">
      <c r="A27" t="s">
        <v>15</v>
      </c>
      <c r="B27" t="s">
        <v>24</v>
      </c>
    </row>
    <row r="28" spans="1:2">
      <c r="A28" s="6" t="s">
        <v>16</v>
      </c>
      <c r="B28" s="6" t="s">
        <v>16</v>
      </c>
    </row>
    <row r="29" spans="1:2">
      <c r="B29" s="6" t="s">
        <v>14</v>
      </c>
    </row>
    <row r="30" spans="1:2">
      <c r="B30" t="s">
        <v>19</v>
      </c>
    </row>
    <row r="31" spans="1:2">
      <c r="B31" s="6" t="s">
        <v>16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3"/>
  <sheetViews>
    <sheetView tabSelected="1" workbookViewId="0">
      <selection activeCell="A5" sqref="A5"/>
    </sheetView>
  </sheetViews>
  <sheetFormatPr defaultRowHeight="15"/>
  <sheetData>
    <row r="1" spans="1:1">
      <c r="A1" s="5" t="s">
        <v>26</v>
      </c>
    </row>
    <row r="3" spans="1:1">
      <c r="A3" t="s">
        <v>25</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A2:F33"/>
  <sheetViews>
    <sheetView workbookViewId="0">
      <selection activeCell="E21" sqref="E21"/>
    </sheetView>
  </sheetViews>
  <sheetFormatPr defaultRowHeight="15"/>
  <cols>
    <col min="3" max="3" width="5.140625" customWidth="1"/>
    <col min="5" max="5" width="48.140625" customWidth="1"/>
  </cols>
  <sheetData>
    <row r="2" spans="1:6">
      <c r="A2">
        <v>1</v>
      </c>
      <c r="B2" s="1">
        <v>1976</v>
      </c>
      <c r="C2" s="3">
        <v>-0.18709677419354809</v>
      </c>
      <c r="E2" t="s">
        <v>0</v>
      </c>
      <c r="F2">
        <f>COUNT(data)</f>
        <v>32</v>
      </c>
    </row>
    <row r="3" spans="1:6">
      <c r="A3">
        <v>2</v>
      </c>
      <c r="B3" s="2">
        <v>1977</v>
      </c>
      <c r="C3" s="3">
        <v>-1.7741935483870963</v>
      </c>
      <c r="E3" s="8" t="s">
        <v>20</v>
      </c>
      <c r="F3" s="9">
        <f>AVERAGE(data)</f>
        <v>-1.5265120967741934</v>
      </c>
    </row>
    <row r="4" spans="1:6">
      <c r="A4">
        <v>3</v>
      </c>
      <c r="B4" s="2">
        <v>1978</v>
      </c>
      <c r="C4" s="3">
        <v>-0.49354838709677423</v>
      </c>
      <c r="E4" t="s">
        <v>27</v>
      </c>
      <c r="F4" s="13">
        <f>STDEVP(data)</f>
        <v>2.9836380395544553</v>
      </c>
    </row>
    <row r="5" spans="1:6">
      <c r="A5">
        <v>4</v>
      </c>
      <c r="B5" s="1">
        <v>1979</v>
      </c>
      <c r="C5" s="3">
        <v>-5.8419354838709685</v>
      </c>
    </row>
    <row r="6" spans="1:6">
      <c r="A6">
        <v>5</v>
      </c>
      <c r="B6" s="2">
        <v>1980</v>
      </c>
      <c r="C6" s="3">
        <v>-5.4161290322580644</v>
      </c>
      <c r="E6" s="10" t="s">
        <v>28</v>
      </c>
      <c r="F6" s="7">
        <v>0</v>
      </c>
    </row>
    <row r="7" spans="1:6">
      <c r="A7">
        <v>6</v>
      </c>
      <c r="B7" s="2">
        <v>1981</v>
      </c>
      <c r="C7" s="3">
        <v>-3.7483870967741937</v>
      </c>
      <c r="E7" t="s">
        <v>29</v>
      </c>
    </row>
    <row r="8" spans="1:6">
      <c r="A8">
        <v>7</v>
      </c>
      <c r="B8" s="1">
        <v>1982</v>
      </c>
      <c r="C8" s="3">
        <v>-5.7225806451612886</v>
      </c>
      <c r="E8" s="4" t="s">
        <v>21</v>
      </c>
      <c r="F8" s="3">
        <f>F2/2</f>
        <v>16</v>
      </c>
    </row>
    <row r="9" spans="1:6">
      <c r="A9">
        <v>8</v>
      </c>
      <c r="B9" s="2">
        <v>1983</v>
      </c>
      <c r="C9" s="3">
        <v>2.8161290322580648</v>
      </c>
      <c r="E9" s="14" t="s">
        <v>22</v>
      </c>
      <c r="F9" s="3">
        <v>2</v>
      </c>
    </row>
    <row r="10" spans="1:6" ht="15.75" thickBot="1">
      <c r="A10">
        <v>9</v>
      </c>
      <c r="B10" s="2">
        <v>1984</v>
      </c>
      <c r="C10" s="3">
        <v>-0.70645161290322578</v>
      </c>
    </row>
    <row r="11" spans="1:6" ht="15.75" thickBot="1">
      <c r="A11">
        <v>10</v>
      </c>
      <c r="B11" s="1">
        <v>1985</v>
      </c>
      <c r="C11" s="3">
        <v>-7.6258064516129043</v>
      </c>
      <c r="E11" s="11" t="s">
        <v>23</v>
      </c>
      <c r="F11" s="12" t="e">
        <f>SQRT((SUMPRODUCT(data-F3,data-F3))/F6)</f>
        <v>#DIV/0!</v>
      </c>
    </row>
    <row r="12" spans="1:6">
      <c r="A12">
        <v>11</v>
      </c>
      <c r="B12" s="2">
        <v>1986</v>
      </c>
      <c r="C12" s="3">
        <v>-0.94516129032258056</v>
      </c>
    </row>
    <row r="13" spans="1:6">
      <c r="A13">
        <v>12</v>
      </c>
      <c r="B13" s="2">
        <v>1987</v>
      </c>
      <c r="C13" s="3">
        <v>-7.8161290322580648</v>
      </c>
    </row>
    <row r="14" spans="1:6">
      <c r="A14">
        <v>13</v>
      </c>
      <c r="B14" s="1">
        <v>1988</v>
      </c>
      <c r="C14" s="3">
        <v>1.7161290322580642</v>
      </c>
    </row>
    <row r="15" spans="1:6">
      <c r="A15">
        <v>14</v>
      </c>
      <c r="B15" s="2">
        <v>1989</v>
      </c>
      <c r="C15" s="3">
        <v>0.29354838709677411</v>
      </c>
    </row>
    <row r="16" spans="1:6">
      <c r="A16">
        <v>15</v>
      </c>
      <c r="B16" s="1">
        <v>1990</v>
      </c>
      <c r="C16" s="3">
        <v>0.31290322580645158</v>
      </c>
    </row>
    <row r="17" spans="1:3">
      <c r="A17">
        <v>16</v>
      </c>
      <c r="B17" s="2">
        <v>1991</v>
      </c>
      <c r="C17" s="3">
        <v>0.49354838709677512</v>
      </c>
    </row>
    <row r="18" spans="1:3">
      <c r="A18">
        <v>17</v>
      </c>
      <c r="B18" s="1">
        <v>1992</v>
      </c>
      <c r="C18" s="3">
        <v>0.55483870967741944</v>
      </c>
    </row>
    <row r="19" spans="1:3">
      <c r="A19">
        <v>18</v>
      </c>
      <c r="B19" s="2">
        <v>1993</v>
      </c>
      <c r="C19" s="3">
        <v>0.61935483870967811</v>
      </c>
    </row>
    <row r="20" spans="1:3">
      <c r="A20">
        <v>19</v>
      </c>
      <c r="B20" s="1">
        <v>1994</v>
      </c>
      <c r="C20" s="3">
        <v>2.0806451612903225</v>
      </c>
    </row>
    <row r="21" spans="1:3">
      <c r="A21">
        <v>20</v>
      </c>
      <c r="B21" s="2">
        <v>1995</v>
      </c>
      <c r="C21" s="3">
        <v>-1.4967741935483876</v>
      </c>
    </row>
    <row r="22" spans="1:3">
      <c r="A22">
        <v>21</v>
      </c>
      <c r="B22" s="1">
        <v>1996</v>
      </c>
      <c r="C22" s="3">
        <v>-4.5483870967741939</v>
      </c>
    </row>
    <row r="23" spans="1:3">
      <c r="A23">
        <v>22</v>
      </c>
      <c r="B23" s="2">
        <v>1997</v>
      </c>
      <c r="C23" s="3">
        <v>-4.6096774193548393</v>
      </c>
    </row>
    <row r="24" spans="1:3">
      <c r="A24">
        <v>23</v>
      </c>
      <c r="B24" s="1">
        <v>1998</v>
      </c>
      <c r="C24" s="3">
        <v>0.43225806451612903</v>
      </c>
    </row>
    <row r="25" spans="1:3">
      <c r="A25">
        <v>24</v>
      </c>
      <c r="B25" s="2">
        <v>1999</v>
      </c>
      <c r="C25" s="3">
        <v>0.52258064516128966</v>
      </c>
    </row>
    <row r="26" spans="1:3">
      <c r="A26">
        <v>25</v>
      </c>
      <c r="B26" s="1">
        <v>2000</v>
      </c>
      <c r="C26" s="3">
        <v>-1.0677419354838711</v>
      </c>
    </row>
    <row r="27" spans="1:3">
      <c r="A27">
        <v>26</v>
      </c>
      <c r="B27" s="2">
        <v>2001</v>
      </c>
      <c r="C27" s="3">
        <v>-1.5516129032258066</v>
      </c>
    </row>
    <row r="28" spans="1:3">
      <c r="A28">
        <v>27</v>
      </c>
      <c r="B28" s="2">
        <v>2002</v>
      </c>
      <c r="C28" s="3">
        <v>7.4193548387096228E-2</v>
      </c>
    </row>
    <row r="29" spans="1:3">
      <c r="A29">
        <v>28</v>
      </c>
      <c r="B29" s="1">
        <v>2003</v>
      </c>
      <c r="C29" s="3">
        <v>-1.5677419354838713</v>
      </c>
    </row>
    <row r="30" spans="1:3">
      <c r="A30">
        <v>29</v>
      </c>
      <c r="B30" s="2">
        <v>2004</v>
      </c>
      <c r="C30" s="3">
        <v>-3.354838709677419</v>
      </c>
    </row>
    <row r="31" spans="1:3">
      <c r="A31">
        <v>30</v>
      </c>
      <c r="B31" s="1">
        <v>2005</v>
      </c>
      <c r="C31" s="3">
        <v>0.84516129032258003</v>
      </c>
    </row>
    <row r="32" spans="1:3">
      <c r="A32">
        <v>31</v>
      </c>
      <c r="B32" s="2">
        <v>2006</v>
      </c>
      <c r="C32" s="3">
        <v>-5.338709677419355</v>
      </c>
    </row>
    <row r="33" spans="1:3">
      <c r="A33">
        <v>32</v>
      </c>
      <c r="B33" s="1">
        <v>2007</v>
      </c>
      <c r="C33" s="3">
        <v>4.2032258064516137</v>
      </c>
    </row>
  </sheetData>
  <pageMargins left="0.7" right="0.7" top="0.78740157499999996" bottom="0.78740157499999996" header="0.3" footer="0.3"/>
  <pageSetup paperSize="9" orientation="portrait" r:id="rId1"/>
  <drawing r:id="rId2"/>
  <legacyDrawing r:id="rId3"/>
  <oleObjects>
    <oleObject progId="Equation.3" shapeId="1027" r:id="rId4"/>
    <oleObject progId="Equation.DSMT4" shapeId="1028" r:id="rId5"/>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Info</vt:lpstr>
      <vt:lpstr>Model</vt:lpstr>
      <vt:lpstr>data</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2008-11-16T17:33:08Z</dcterms:created>
  <dcterms:modified xsi:type="dcterms:W3CDTF">2009-06-12T08:03:21Z</dcterms:modified>
</cp:coreProperties>
</file>