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75" windowWidth="6480" windowHeight="8010" firstSheet="1" activeTab="1"/>
  </bookViews>
  <sheets>
    <sheet name="CB_DATA_" sheetId="4" state="veryHidden" r:id="rId1"/>
    <sheet name="Info" sheetId="2" r:id="rId2"/>
    <sheet name="Modus a stredni hodnota" sheetId="1" r:id="rId3"/>
  </sheets>
  <definedNames>
    <definedName name="CB_0755cf6113af41a99087fa90397cd237" localSheetId="2" hidden="1">'Modus a stredni hodnota'!$H$6</definedName>
    <definedName name="CB_222c5809be2844e096285b89caa40e33" localSheetId="2" hidden="1">'Modus a stredni hodnota'!$H$5</definedName>
    <definedName name="CB_2d1018da852748deacebd71efec6d4e2" localSheetId="2" hidden="1">'Modus a stredni hodnota'!$H$10</definedName>
    <definedName name="CB_32d9b078028e4735989f80d3aa3115a1" localSheetId="2" hidden="1">'Modus a stredni hodnota'!K15</definedName>
    <definedName name="CB_51b2fa8ad08e4766aa21564f28e7b35a" localSheetId="2" hidden="1">'Modus a stredni hodnota'!$H$4</definedName>
    <definedName name="CB_5923e3ec046a41f79118e72328903a7c" localSheetId="2" hidden="1">'Modus a stredni hodnota'!K14</definedName>
    <definedName name="CB_8e44f1b75e4e4be28ba44075e9d8046a" localSheetId="0" hidden="1">#N/A</definedName>
    <definedName name="CB_a2bab9fafa394b50974a79549fb16a4f" localSheetId="2" hidden="1">'Modus a stredni hodnota'!$H$7</definedName>
    <definedName name="CB_Block_00000000000000000000000000000000" localSheetId="0" hidden="1">"'7.0.0.0"</definedName>
    <definedName name="CB_Block_00000000000000000000000000000000" localSheetId="2" hidden="1">"'7.0.0.0"</definedName>
    <definedName name="CB_Block_00000000000000000000000000000001" localSheetId="0" hidden="1">"'633614104605761184"</definedName>
    <definedName name="CB_Block_00000000000000000000000000000001" localSheetId="2" hidden="1">"'633614104606362048"</definedName>
    <definedName name="CB_Block_00000000000000000000000000000003" localSheetId="0" hidden="1">"'7.3.960.0"</definedName>
    <definedName name="CB_Block_00000000000000000000000000000003" localSheetId="2" hidden="1">"'7.3.960.0"</definedName>
    <definedName name="CB_BlockExt_00000000000000000000000000000003" localSheetId="0" hidden="1">"'7.3.1"</definedName>
    <definedName name="CB_BlockExt_00000000000000000000000000000003" localSheetId="2" hidden="1">"'7.3.1"</definedName>
    <definedName name="CBCR_116752f4f1544d35b1aceb4d33826c9f" localSheetId="2" hidden="1">'Modus a stredni hodnota'!$J$7</definedName>
    <definedName name="CBCR_1be758a3384f4f1f99b4651abd15ac0a" localSheetId="2" hidden="1">'Modus a stredni hodnota'!$B$7</definedName>
    <definedName name="CBCR_3e9ecc4ad72a40de8f8e63440656b78c" localSheetId="2" hidden="1">'Modus a stredni hodnota'!$B$6</definedName>
    <definedName name="CBCR_4054fe2e9f4c4fb698469847d426eb70" localSheetId="2" hidden="1">'Modus a stredni hodnota'!$L$15</definedName>
    <definedName name="CBCR_48a0ef7e52fd4b26a7712e838a64215a" localSheetId="2" hidden="1">'Modus a stredni hodnota'!$D$10</definedName>
    <definedName name="CBCR_5164244e584e464e8a7267cab66beb15" localSheetId="2" hidden="1">'Modus a stredni hodnota'!$B$4</definedName>
    <definedName name="CBCR_582681d20e274661bdc4292b0a5d8557" localSheetId="2" hidden="1">'Modus a stredni hodnota'!$K$4</definedName>
    <definedName name="CBCR_5a6ebab698e749af8a9cf0be0f525d0b" localSheetId="2" hidden="1">'Modus a stredni hodnota'!$L$5</definedName>
    <definedName name="CBCR_6a851d4566dd465ba9a0181776422ca7" localSheetId="2" hidden="1">'Modus a stredni hodnota'!$L$6</definedName>
    <definedName name="CBCR_6c0a03062c504adfbd16c86267f20dbf" localSheetId="2" hidden="1">'Modus a stredni hodnota'!$L$4</definedName>
    <definedName name="CBCR_7a6f65bde8164bcfa02c76ac6302a2b3" localSheetId="2" hidden="1">'Modus a stredni hodnota'!$K$6</definedName>
    <definedName name="CBCR_918577167e034b59a12620e95fbf12c0" localSheetId="2" hidden="1">'Modus a stredni hodnota'!$K$5</definedName>
    <definedName name="CBCR_a1870f65e79b4170a3f41f0a62b5194e" localSheetId="2" hidden="1">'Modus a stredni hodnota'!$J$6</definedName>
    <definedName name="CBCR_b2e8c7aba7d0462d85c54883da912766" localSheetId="2" hidden="1">'Modus a stredni hodnota'!$L$14</definedName>
    <definedName name="CBCR_c856bbb2d1044903a2c08e8004937793" localSheetId="2" hidden="1">'Modus a stredni hodnota'!$K$7</definedName>
    <definedName name="CBCR_eae3c045c05d4caaac789777d3e392cb" localSheetId="2" hidden="1">'Modus a stredni hodnota'!$J$4</definedName>
    <definedName name="CBCR_ef4a36acb19e4539989bce35b6e2f677" localSheetId="2" hidden="1">'Modus a stredni hodnota'!$J$5</definedName>
    <definedName name="CBCR_f567ecd289d04fe788c4d9ff1822a401" localSheetId="2" hidden="1">'Modus a stredni hodnota'!$B$5</definedName>
    <definedName name="CBWorkbookPriority" hidden="1">-1102436189</definedName>
    <definedName name="CBx_1eea27010fe9405ab61e6148098a4a77" localSheetId="0" hidden="1">"'CB_DATA_'!$A$1"</definedName>
    <definedName name="CBx_7d0b638cb1ad491fb6fd1d9531f78d8f" localSheetId="0" hidden="1">"'List1'!$A$1"</definedName>
    <definedName name="CBx_Sheet_Guid" localSheetId="0" hidden="1">"'1eea2701-0fe9-405a-b61e-6148098a4a77"</definedName>
    <definedName name="CBx_Sheet_Guid" localSheetId="2" hidden="1">"'7d0b638c-b1ad-491f-b6fd-1d9531f78d8f"</definedName>
    <definedName name="CBx_SheetRef" localSheetId="0" hidden="1">CB_DATA_!$A$14</definedName>
    <definedName name="CBx_SheetRef" localSheetId="2" hidden="1">CB_DATA_!$B$14</definedName>
    <definedName name="CBx_StorageType" localSheetId="0" hidden="1">2</definedName>
    <definedName name="CBx_StorageType" localSheetId="2" hidden="1">2</definedName>
  </definedNames>
  <calcPr calcId="125725"/>
</workbook>
</file>

<file path=xl/calcChain.xml><?xml version="1.0" encoding="utf-8"?>
<calcChain xmlns="http://schemas.openxmlformats.org/spreadsheetml/2006/main">
  <c r="E19" i="1"/>
  <c r="F19"/>
  <c r="H9"/>
  <c r="H8"/>
  <c r="H10" s="1"/>
  <c r="B11" i="4"/>
  <c r="A11"/>
  <c r="E10" i="1"/>
  <c r="F21" l="1"/>
</calcChain>
</file>

<file path=xl/sharedStrings.xml><?xml version="1.0" encoding="utf-8"?>
<sst xmlns="http://schemas.openxmlformats.org/spreadsheetml/2006/main" count="87" uniqueCount="53">
  <si>
    <t>P</t>
  </si>
  <si>
    <t>cena</t>
  </si>
  <si>
    <t>Q</t>
  </si>
  <si>
    <t>množství</t>
  </si>
  <si>
    <t>V</t>
  </si>
  <si>
    <t>variabilní náklady</t>
  </si>
  <si>
    <t>F</t>
  </si>
  <si>
    <t>fixní náklady</t>
  </si>
  <si>
    <t>daňová sazba</t>
  </si>
  <si>
    <t>d</t>
  </si>
  <si>
    <t>Kč</t>
  </si>
  <si>
    <t>ks</t>
  </si>
  <si>
    <t>Kč/ks</t>
  </si>
  <si>
    <t>%</t>
  </si>
  <si>
    <t>odpisy</t>
  </si>
  <si>
    <t>O</t>
  </si>
  <si>
    <t>FCF</t>
  </si>
  <si>
    <t>volný peněžní tok</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</si>
  <si>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</si>
  <si>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</si>
  <si>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</si>
  <si>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</si>
  <si>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</si>
  <si>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</si>
  <si>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</si>
  <si>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</si>
  <si>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</si>
  <si>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</si>
  <si>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</si>
  <si>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</si>
  <si>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1eea2701-0fe9-405a-b61e-6148098a4a77</t>
  </si>
  <si>
    <t>CB_Block_0</t>
  </si>
  <si>
    <t>㜸〱敤㕣摤㜳㈴搷㔵敦㙥㘹㐶搳㈳㘹㔷搹㕤慦戳㡥㘳㉢㜱ㅣ挷搶愲散慥扤㜱㌶挱㙣昴戱搲捡搶慥攴ㅤ敤ㅡ㐲捣搰㥡戹㉤戵㜷扡㐷㜴昷㘸㔷㐹挰〶㤲㘰㈰㄰㠲愱㡡愴㉡愹ㄴ㔵ㄴ㔰㔰㔰㔴ㄱ扥昹て㤲㠲㉡㡡㌷ㅥ挲ぢ㉦愴㈸㔷昱㤶㤷昰晢㥤摢㍤搳㌳愳㘹挹㘳〷㘴㑡㙤捦搱敤㜳㍦扡敦㍤㥦昷㥣摢㙢㤸㠶㘱晣㄰ㄷ晦昲ㅡ㘵攱攱捡㕥ㄴ㉢㝦㜶愱搹㘸愸㕡散㌵㠳㘸㜶㉥っ㥤扤㔵㉦㡡㐷搰愰㔸昵㔰ㅦㄵ慡㤱昷㔹㔵慡敥慡㌰㐲愳㠲㘱㤴㑡戶㠵㝡づ挲摦㔴㝡㘳戳搷挴㈸挰慤㠵昹戵捤㔷㌰㙡㈵㙥㠶敡晣昴ㅤ摤昷戹㘷㘷㥦㥥扤昲戱ぢ戳ㄷ捥㑦㉦戴ㅡ㜱㉢㔴捦〵慡ㄵ㠷㑥攳晣昴㝡㙢戳攱搵㕥㔰㝢ㅢ捤扢㉡㜸㑥㙤㕥㜸㝡搳㜹收攳ㄷ㥦戹㝣搹扤㜲攵攳ㄳ㜸戰戱扡㌰扦ㅥ㉡㌷㝡㐷㐶㉣昰㜵㥦㔹㔴㌵㡦昳㔲㉡昴㠲慤搹㠵㜹晣㥦㜹㜷摣㍤㍢㕢搹㔶㉡收㠳㔵愸㠲㥡㡡㙣㜴ㅣ昷攷愲愸攵敦㜰攱㙣㝦〹搳慣㌹㔱㕣昰ㄷ㔴愳㘱晢改愸㈵㝦つ敢搶㜰昶㈶晣㡡ち㈲㉦昶㜶扤㜸慦攸㙦㘰愰晡愴㝦㍢㔲户㥣㘰㑢摤㜴㝣㔵昰㤷㕢㕥㝤㔴㕦挶挸ㄳ改㄰搹ㄷ㤳挹捦捥㐵晥挲戶ㄳ捡ㅢ㐵㕣㤶㥣戶㑢㘱慤扢敤㘳㠳挷攵慢换ㄳ㌸收攳㠳摢愱收㡥ㄳ戶㕢捥っ㙥㤹㑣扥晢つ㍥㍡戸㝤㘶㡤扡晢㍣㌹戸㡦㉣㘵㜷㙢㜳㍣攱㙤㔹㔱㑣挶㉥ㄲ㡣ㄱ㤴〸㐸㐰扢㑣㌰㑥㌰〱㘰㡥晥㌷㈴㈴摢㤱㔵㔶搵戱慡㥢㔶戵㘶㔵敢㔶㔵㔹㔵搷慡㙥㔹搵㙤慢敡㔹搵㔷慣敡㕤戴㐹慦搲搸㤸㤵㕣晦戲昳攷㑦㝣昲〷慤愵㙦㥢扦昴晤ㅦ㝣晥散㍦㑤㥣㐰愳ㄷ㤳㤷㕡っ㥤㝢㘰戵づて㕦㥡㠵㐴ㅣ㐶㈶㈰ㄲ敥㘵昷㔹昷攲挵晡攵ぢ捥搳㑥㠱搳捡㈱㝥ㄷ愳㑣愱敤㠴晢㤲ㄷ搴㥢昷㠴㜶て捦㍢㤱敡㉣摣㑣㔲㌷摦㙣〵昵攸㝤晢㔷㔶㘲㈷㔶て昵搶㜵〶改敢㔶㠱㔸愹㐸㥥昷㐸㙦户㍢㑥愳愵收敥㝢扡晡晤㍤搵晥㝡搸摣ㅣ㕣扢ㄴ慡㥦㙢搷昶扤搱ㅣㄴ摡慥㡣摤㌷㑢㕤愵摦㙢㝡㘱扢ㄹ愹㐰㕥㙦挶㕦昷㙡㜷㔵㔸㔱㔴㠷慡㉥㔳㝤㠰㔵㠹搴捦慣〵㤸㈸愴戵晥挱㉣搶扤㜶㍦㠶㌰慢㍡摥㜷㐷㠵昱摥㠶戳搹㔰㘷扢㥡攸㘷愲攲㕣ㄷ㝡愹㔹㙢㐵ぢ捤㈰づ㥢㡤敥㥡戹晡慥〳㑤㔳扦搱慣慢搱㔱㐳㤴〲㤴敤挸㠸㘹ㅡ㑦つ㤶〵㈱㐴㠶挴ㄴ攴昷㜶戳摤散㉤捣づ戳㘸㈸昲愴昵愱〳〶攳晢㡡㡥挹㤱挰捣㥣㘸㍢昸搰㡦ㅣ㌰㙣㥢㜲㍦摡挶㤶㜵㍡㤹晤戵㕤ㄵ挴搷㥤愰摥㔰㘱慥攵㌳昹㐶昶㐹㠰挲㥢㔰〸〳㔷㡦㘶捥扣㙦敥ㄵ敥㜹昵㜸扢戸慤扣慤敤ㄸ㌸㔸挷㔲㠹㑢摢㜷搹敦〱捡㍥㐵㜰ㅡ愰㕣㌶㡡㘷搸愸㔸挶㘵ㄴ愸㥤㜲㘴戹㑢㤱戳㕦㤷㉣㑦戸㑢㕥㈳㔶㕡㈹㥦㜴㐱ㄱ㙤搵㠴㝣㤳㘴搱搰愹㘹㠳㜱挶㕤〰㤷㍡㕥㄰敦㜵攴戶㑦㑡㌴ㄳㅤ敢㠲㈳愷ぢ愸ち扡昵㐱㡥慣㠱㘹㝡戴㐱㝥攳っㄳ㔱っ㜲㉣㍢㐶敥㘶㌲戶捦搱ㄱ㘸㥦㘵㐲戶扥㌰㔸㐷㤰搹晢㤹㤴㥤〶捡攳戱㌶摢捦㡦搷摡散〱㉣㥣㝤㤶攰㐱㠲昷ㄲ㥣〳㌰晦〳ㅡ㡥㕡づ攵敥换㝥ㅦ敥敤㠷〹摥て〰晤㘴㔳攷㈴慡㡡㍥搴㘱晣㐸戶㥢㠴㥦㉣㑥戱㔶㐵昴㡣摢㝥收愴㉦㠴㑥扣捥愳㘱㙢㐷挵挶㝥㜸㌰㙦㘶愷㐳㡥捣㘹㥡㥤敢〱㑤戳ぢ挱愶㐳摡慤㐷搱搵㥥㈶昸〰㐰搹晥㈰㈱㡣ぢㅤ摥挳㜹昴㜴㈹摦ㄵ㙥㤱㜶㠶㠶㌴昰〹㈳㜳ぢ㤰愳攴晡戶㉦挷㍥㌴摤挱ㄹ昷㕤敦㐳㥦ㅦ㉣摦〹搱㝢散收戱摤㘱慣攸㉤㝡搱㡦㐱扣捣㝦ㅢ㘸㘳ㅥ㐷戵晤㘱㠲㈷〰㝡㙣っ㜷摦㙦㌵㔲㈰㙥戱㥦愱摣㈹㐶㕤挴换摤搸摢㔱㘲㠱㈶摣つ㈷摣㔲㌱㈲ㄸ㉢㡢昰㠵㥢㘱愸ㅡ搸搴搶〵挱晤换㠳摤挸㘸㈹㙣晡挴ㅦ晢挸搱扢挲㌰㡣㡥㕡㈳㐶㡦㡦㥣攳㙢㘶㘲㑥ㄹ捥愱つ㝥㝡戰㤲挸㜴敡㘶㉦昶换摦㕦ㅥ㙢㤲㈱㌴挹㤳㔸㔶晢㈹〰㘸〹昳㕦〷㙡㤴昳㙣昶㘳搲慣摢㘳㘵㠴㉦㘷㜷搲ㄳ㐳散搳㈳攳㍡㘰㍢㡦昸㐱㌴改㔷㍣扦慤㉣挶晤㜵ㄵ搶㄰㕢昰ㅡ慡慣挳戲㔴㌵挷扡攲㕤愲㉢㐶㐶晡昶搳㌹昱㌵攱㤳ㅥ㉤㤱㉢敤戹㤵㌹㝢昱づ㔳㌱っ㐹愵㤲ㄳㅡ㙡㙢㈰㜲ㅥ摢ㅥ慢㤸㈱㔴捣㐷戱㜰昶〵㠲㡢〴㤷〰ち摦㠵愶㌹散挲㌳ㄵ㌶戶换㤰㜶戵㙡㤴㐸〶〹ㄱ㝥㘷愰戲扡捣挷㝣㡣攰㔹㠰ㅥ昷㠷〱挸ㅣ㐶ㄴ㤲㘷ㄸ㔱搲ㄸ敥ㅤ㑦摤㈳て㥣㜰㤱㔸㕡㘸㐵㜱搳㘷㘶㘹搲㕤㙣摥㙣挶㡢㕥戴㠳㑣搴㘹㌷㈹扣戴慤〲㜰㔷〸摦愷〷搷摣搹㔱㜵摢慤㌴㕢㔰㙤㉢㡢㐷㘱㘳㡥攵㠰㉦㈹㝢㜳换挴㌵摣晥ㄸ㐳㤸㔸㘹㠹户㌲ㅡ㝢愸攸㌷㌷㝤㈷㍢㉢扡攱挵つ㌵敥㙡愱㘳戹攴㘲ㄵ㤱㌹愸㡦戹ㅢ摢愱㔲㡢㤳敥㜲攸搵ㅢ㕥愰㐸っ昸㤸㑣搶慤慡㉤㘴〹搶㥢捣〱㌶㠳㐹㜷㈳㜴㠲㘸挷㘱㐲㜱敦㔴搷㥤愴㐵ち敥扣ㄷ㐴㜸㡣㔰㤱攵㤳㙥㘵扢㜹て搹摡㤶ㅦ㉣㍢㍢搱㤱愰ち㤹㕥㕦㐲ㅡ搳㌲㉤换㉣㔹愵㘱改挳つ戹㘱㔰昶㐶〹㠴㔶㐶㠱㌱昳ㅣ敢㑤扦㍥挹搱搰㑦攷㍢㑤㈰㝢搴㐶㡥攴㙡㘱㑡慡㝤㠵㝤㍥〱㜰㝤昹昶㑡㈷㌳昷㌶昲搵〵挶昸㜳㌴扣㌰㐵㍢つ挲〸摤〹捤㈸挴㤱㙦㈰㝦愰㌷敦㝡㤹慦散㑡ㅢ昲摥㠹㑥㜱〹㜹愴〹㜷搵搹㔴つ㘴愳㝤㈷㍥愱㙦攸挴晡㑥㈳㑡敡ㄶ㥡扥敦㤰戱挸㤴㤵㥡㐳晥㥤㙢挵捤ㅢ㕥㘰扢〰挲㝤〹捡戹て㤴㜳㕦㔰ㄳ敥㉤㈶〶愵捣戱㥡㕢㑥攸挵摢扥㔷㉢昱㠶挹扢㈳挱㤱㄰㜱敡摤昴㑡㌵挶㜴㡦㉦㝦ㅢづ㕢㌴ぢ㘲捦㐲㡢㜲改㐸㝣昰慤㘵ㄶ昱㥦㌹㘴㔸〹敡㐵攲愴昶㡦㘳戴㠲㥣㡢㠰挲㤱敢捤昴昴挵㥢慦〲愳㔵㄰愹㥥挳㈲㠸〹㘶㔴㍣〳摣㐵昷㜶攰挵愰ㅥ㈹戶攴挵㡢ㄱ㐸づ㠰愲㙣㙥ㅦㄲ慡㘶㍡捤戴㙤挲愳晤㔵㕤㐶攲㤱晥晡慣搵昸搰㍥搵摡㥥㘴捣挸㐱㡤挴慥散昳㡥㐷挹搰㤸㘲戶㔳㕢㘳收〵㑤㍢敢㑥ㅤ昲㌶捣㤲昰㡣㘱晦㠴㌰ちㅥ㕤㉥摢㔷㔱㘶攰㤶㔱晢㝣ㄶ挹攴㙣攸〵㤴㘹愹㌴㙥㌲㐹ち慥攰攰㐹㕤㤵㤳㍢挸昸㠹愴戸搶㡡扢㙡㥣晢愷㤳㥡戹㐶㘳㉤㠰㥦㔰㜳挲晡ㄱㄱ㙢捣㑤摢ㄸ㤱搰㘱敤㍦㐶挱㤵ㄱ挶㐴ㄴ㤹ㄸ挹㠹〴㐳ㄴ㈱㘰㤹㥣㉡晤戳㐹㉥㜵ㅢ㕤攲摤つ攵〴㐲㠱㑡㕣㕦㔴扢攲㠸㜵㝣昹搳搲愱扤㕦ㄴ㕤㙡扢㜳㥢ㄱ㡣㝡㑣㕤㥥㤴㐴挸㙤昷ㄶ〳㔳㌸挶〰搵㥢㤴搶㙢㌱㤲扢敤〱戸㌷㌸㍡搴挱㡡攸攴〹晤㌳㙡搱㘲づ攳㜶㑦㠲昲㌳㈴㐵愱㑣㕤戹晥敢慡昹昵慦昱晡攳慢㐶㕡㐸㕣㍤㈶扣㜲晣〷㄰㌷㥢㥢愴ㄴ㥤㑥㔳收㕡扢㠹攲㥡㐸㜱㜴㌲㈶改昴㠵㌱捥昱㌰㥢㜵㤲㘲搳挰㈹户搸㠳㐵㙤散㥤㜰㔷㠲㕡愳㔵㔷㘲㡥㔳㝤㉤㔶昹㐸搰㑢づ〰㙡㘹捡㔹㤷㘴㔱㔶戰㤹攲㤴㐹愴攱㍤㙦晢㔳攸㉥㡡づ㘳㘸昳挷ㄴ㘴㑥㘰㑥㔲㘲㝤㈷ㄵ攸㈱㥥敡ㅣ㘱㤰攳㜳㔰㘹㝤㈸敡戲㔵㥣挸㙢攷㤱㐵摡㌲捤㔶㥢慢㑤㝡敤ㄹ搴㜵㑦愳㡥〴㡤㌰㑦慤昰㡡㐵㌸㈴㐳㑡〷〷㠱戶㤳㍦挶㥢慦㈶㝦㘱㕣㠴〲㈶戳扣摣〷ㄹ㔸㔵〸ㄲ㕤㙥慢攳㜷㥢捣晦搲昷戶攷〱㑣㈶㠲改搴愲愵㜶㜲ㄶ㔱㍥搸挹㜹ㄴ慤㜲㜲愴搹㜴㉡戳㤴愷ㄱ戲〷搱㈰㑤摣㑡㙦㌴㘱㠴攲㌳㜲㌴㉣㍤㥤㌸攳㘳ㄳ搴っ捦昶㈰搷㥤ㄸ〷㘰㠲㜳㍤攸戹㝡㥤㉥㉦㈲㜴㐷㠲慡㌸扣愱㕤搲㌳㍤挷戲㘴㑥昴昱ㅥ敢愹㐸㡥ぢ㕥㕡㥣扤敥挴戵敤㑡扣愷㡦㙥つ换ㄲ㠵扦㐷㐴㘲摦愷搳㙦ㅥつ㜸ㄴ㜵㤷㙢㕦扥ㅢ㌴敦〵昲㕥㠵㠸攷晥攸挹摡㘳㘳㝣挹戲昱㐳晣㈷㤷㘵ㄴ晥づ㈳ㅥ收戵㌹㐰㈷㐴挲㜱攴㉡摢换昸㑢㙦㘷ㅡ㝦㜳㜸〵㍥㝣晢散〰㜹攵㑣て慦㠸㌲㌸㘶㤶㘰敢ㅤ㘳ㄶ昳㙦㐰㕡㌲っ〸㥥ㅥㄳ戱っ昳慦㜱㐳愲㠳〶㈰㥣晤㍣㈱挸昷〱晣捤㈱㥦㈸昴攴戰〷㡦㠶晣晦愱㔴㉡搵晢㡡搵晦㠲㔰㥢摦〶㌱㠴㑣愰㐹㕢㉥捤扦散㈶搳つ㑤㈶㤳㠷㐲㐴㤶㙦㈶〵摥ㄴ㤸慣㝤㑢㘹㜱捥敢㜸㐳晡㈳㍦晥晢㝦戸㈱㕤〷㠵㜹㠹扦㠶挴摢攳㈸户摤〵慢捦㕤㘰㉡㕦摣㠵ㄷ搹㠷㌹㝤敤㉥㈴㌱㤱ち㄰〷扢ぢ捣昴攵㌸㠵㤹挴㙢㈶捣挱摤搸㔹㥦昱戲敢㌸㠶慢㈲㘴昷㘱挰愲〵㐴愸ㅥ散㐷慦㍢愱攳㥦ㄳ晣㜲愸㘰搸挲つ㥣敢㤶㉥散昱搰扥㌵搲㘹㥦搸㐵ㅡ㜳㍦㡥慦ㅣ敥㌴㍢㈸愵㉦ㅤ捣㌷㑢㘶昱㙤㐴㑥㑣敥㈱㡣捦㥤昹戳攵㝦晦散ㄷ慥昲散㕡挲慢㠵愷㔰ㅥ㈶㠱㑦扦〲㈹摥捣戱㤱〷昸㤹捥つ㝣慥攴敤㌴搴扣ㄳ㡡㐷ㄴ搹㝥㕡搴㡣㤷㘱㑣捤㝣㐷挱摤挴㈹〸敤㙥捥昶㠴㍦攵㌳㈷〹ㄹ捥㘶㕥㕣㘲㝣㘹ㄲ搱ㅣ㘸捣㠶昴㍣ぢ㝦ち㜳昴ㄶ㕦愴摢㘳攴づ㤴㤷㘹晥㐹㙡敦㌴挲㌰㉥挳愲改㙤愵挹㐳〰愹㤶㐲㌶㠲ㅣ㤲摤搴昰㜸㠰㘸愹㍢㈸ㄴ㤸昵换挹戳昵㈶㝣ㄹㅢ㌸㔶〲慡㝤〴㜰挸㑦㕡戰㡡愰㘲ㅡ㥢ㅦ㜶㜷换㔰㐰㙡㥡㤸戸ㄵ㥦收㈵ㄴ㘴㈳㐳挴挵ㄴ晢㤳㈸愴㔷㠱㍢摣㐳㠷愶昸㤰㐹㕦愷攱戴㘰ㄷ㝣挶摤捡晥戵愰㠵㜳㈰戰㌳㐵㌱ㄸ挱㈹愲戱㌹㤵㡣㥤㙥㕡搶㈸挲㤳扡搸敥㌴㥥㔴挱㘶〵攷戰㐳㐵㉡㤰摦つ戱㝥愶㌳昴〳扤㌵戴㜱挱ㄸ㈶挸ㅦ晣慦㐷㜲〴ㅢ㑦愵挴㐰挳ㅥ慡㔵㐹ㅦㄶ晦㈹㜴攱愴つ搳敥ㄴ攵摥㘴挶㍡㤵慣㤱㝥晢捦㕣戶㐸搶愷搹㥢㐹敤㉥晢晦ㄹ㈰づ戴晦收ㄵ昶挵捦㝥㌹㈹㠸㜳捡㝣捡㠱㈹ㅣ慥〸愲摣㐸收挸㈶搹㤶㈲ㄳ攰扡㔴挱㘷慣扡㕡㌴㌸㘲㘰愳扤〷㈵摡㝤改摢㡥て㔴㠰捣ㄵㄵ㝥ㅦ㉡㘸㘰晦㙥扤挵搱㜸ㄵ慢〰㘷㙥㜸戵戰ㄹ㌵摤㜸扡㠲ㄴ昰㌴扦㐴㜳攱昳捣㤹摦敡㔵㙡㡦㘱㈵㈶ㅣ昴㔹㕤㠳挲扥愹攲㜷㈶㌳挹㍣挳攱昲ㅡ晣㈶㘹㉡㤳㙣愲㙤㠸摥攳扥搸㜲ㅡ昸㡣㜵つ㔱捦㤸愸㈳㘱敡㜴散戹昷戴〶ㄷづ攷戵㕥㐰㘴㐸㌵㘶㤱㉡㤳㈹晣昴换㕣搵摥㌵攸㙥㥢捣㉤㘲换攱愲㙦攵挲㌷㐱搱挳㍤愵㥢㘱昸㑣㝥㥤慣愳㜴㔷㔱㘲扤㕤〳愰㡦挳㕦攱㔳〰㠷て摥戲晦㘹昰㝤昲愹㌷㠳㘴㌳つ㠴搶づ㤱ㅢ慦愳慢㈹ㄱ㐰ㄴ㙣挵扢昴户㠸〲㐵搳晣㍡㈶㑡㠱㐰搹㈸㙥〱っ收昲摦摢㡦换捤㘵㡥㠲㥦敤㜱㠴攴㘷㍥㥦㘲㕦挹㘲戹㡦㤵戶㜷㌳搸㈹㙥㘶愹〱散〶挰攴㠸挹捤ぢ㌹扤㙣扥㠱㈷㤲ㄲ㥤ㄵ㤵つち摢〶〰改㘵㜲㠳㈲戳昹㉡ㅡ户㘷戳〳散攰搹㝣㘵摦搹搰戵㤰㌷捣㡥㍦㤵㥡㈶㍢㐲戵ㅤㄳ戴〸㜶〱愶㔲ぢ㜵㤲㑡㤷昳㈸敡㈴挶摦㤲晡戸晥㌹昹晢扤慢摦晤づ慦敦㕦㌵㐵捤愲慡㝢ㄶ㔴戳㌲㡢搷戳戳搸〳㜶昰㉣扥戴摦㉣愶愸㠱㘵㐵㍦㠷挲攴挸ㄴ搹㡦㜱ㅢ晢昳〴㍦㑦昰ぢ〴慦ㄲ扣㐶昰㡢〰㤳㤶㔹挷㥦晥改㤳㜳㘴戸㕦㘶慢㤱㈹㔲㕡㠶晢〲ち昶ㄷ〹扥㐴昰㉢〴慦ㄳ晣㉡挰愴㌵㐵攲㑢挳㕦㈳昲搷〹扥㑣昰ㅢ〴扦㐹昰ㄵ〰㌴㈴㍦㐸挳摦㈲昲慢〴扦㑤昰〶挱敦㄰晣㉥挰愴㔵㈰㡢㝣㜲戰攵愴㘳㥣㝥昴㡢㈴㐸搷搷扤搷昰戵敥ㅥ㌳晢㈳昸愷ちち㘲收㐷慤㑦っ㌷㔶敡㙡搳㑡ㄷ㕥〱つ摥挶㌸㕣敦㑥㙣㤵㈳㍥㠴㕦挹㌴愶㔲ㅥ㉣㤰敤㜲㍥摢ㄲ㕦㤷㐷㕣戹㠴㐵ㅤ㘴㉦㙡て愷攴㈷搱昵㈳愱改㤳扣挸㐰昳㕣ㅣ昲昴㠶改愵㘲㜰晤㝡ㄲ摢㌴慣㈴㤷〸㌱搴捡㤸㘲换㠵㌴户搳挶㝦昱㔷㥤㤰ㅢ㉡㜰㐱㔶㜵㘳㡡户㌴摥㑡ㅢ㕦挲昷㜶搲〶㈳敢敢㝢㘹㘳慡〱㘹散愶㡤晦昳搲戹㜶攳㔴敡昵挸〵㡡㘴捥扥㐵㜶㜲㤹㙦敦ㄹ㈰㈹戸昴㠵挶㕤㡤㈶敦挹㤱㠰㠶㜸㐳ㄳ㌸攸ㄳ攲敢昷㔵㥣㕡挳昱ㅥ㤸㑣晤㡦㘰慣攰㌴摢愲ㄳ㍢昸戸㝤ㄷ㠷〸㐲㕢敥搸戹攸慥㠵㐰㡣戹㉢ㄱ昶挷昵㈳挵㈲㜰敤㐶昵晡ㅥ㤰㙣挹搹〶㜴搶㈳㑤㝥㕡㍣ㅦ㌴㥣㉢㈰〹戳㔱戳㥥㔲搶㜸慤挳㌳昶㌷㐰ㅣ㐴搷〰㔹㈸敢攴ㅡ捦愰ㅢ㈶㌵㉤㤵㤵改愰㈷㌵㠴搸㌰㤳扡㔷搰㍦㥢愰改㤵㤷㑤㙡㘳㐱㔷ㄳ昴㔹㐱㔳㍦ぢ晡㘷ㄲ㌴て㍢㤴捤搷㔲昴换〹晡㈳㠲愶づ㤷搶㥦㐹搰㑦ち㥡㑡㥢㑣㔷晣〳㠰㤳改扦㜷㌲扤㉢㠱㌶换晣㌴ㅡ㑢〰㍡换戳昶ㅦ戲挳ㅦ〱㡣㈰昶㙦㈶ㅣ摦㍤㐳㉡㝦㜹摣㥤攴㜱㝡㠶㕦㑣搱户ㄳ戴㥥㈱つ㠴戴摥㐸搰㝡㠶㌴ㄹ㠲慥㈴㘸㍤挳搷㔳昴慤〴慤㘷㐸戳㈲慤㕦㑣搰㝡㠶戴㉥㠲㕥㑦搰晡㑤㘸㙦〴扤㤶愰昵㥢㝣㌹㐵摦㑣搰晡㑤㘸㤳愴昵㡤〴慤摦㠴㔶㑡搰慢〹㕡扦〹敤㤶愰㕦㐸搰晡㑤㘸扥〴晤㝣㠲搶㙦㐲㠳㈶攸㤵〴慤摦㠴㈶㑥搰㔰㕡挲㈳晡㑤摥㐸搱换〹㕡扦〹捤愰戴㕥㑡搰晡㑤㘸ㄸ〵㝤㉤㐱换㥢ㄴ挸㥡㠷㤶ㄱ㜲昰㤰㍥收㍦愰慢㐹㙥攱〳敤㝦攴㥤愰㜸㤷摡㉦㤴つ㔳慡㝡戱攳晦〳㠷摤昵㡥</t>
  </si>
  <si>
    <t>Decisioneering:7.0.0.0</t>
  </si>
  <si>
    <t>7d0b638c-b1ad-491f-b6fd-1d9531f78d8f</t>
  </si>
  <si>
    <t>CB_Block_7.0.0.0:1</t>
  </si>
  <si>
    <t>㜸〱敤㕣敢㜳㈴搷㔵敦ㅥ㘹㐶搳㈳捤慥戲摡㕤㘷㙤挷㔶攲㌸㠹慤㐵搹㕤㝢攳㙣挰㙣昴㔸㘹㘵㙢㔷昲㡥㜶つ㈱捥愴㌵㜳㕢㙡敦㜴㡦攸敥搱慥ㄲ挰㑥㤱㠷㠱㐰〸㈶ㄴ愴㉡㈹㡡㉡ち㈸㈸慡㈸摥〱晥㠳愴㡡て昰㠹㝣㐸扥昰〵㡡摡㉡晥㠰昰晢㥤摢㍤搳㌳愳㘹挹㘳〷㘴㑡㙤捦搱敤㜳ㅦ摤昷㥥攷㍤攷昶ㅡ愶㘱ㄸ㍦挲挵扦扣㐶㔹㜸戴戲ㄷ㐶捡㥢㕤㘸㌶ㅡ慡ㄶ戹㑤㍦㥣㥤ぢ〲㝢㙦搵つ愳ㄱ㌴㈸㔴㕤搴㠷昹㙡攸㝥㑥ㄵ慢扢㉡〸搱㈸㙦ㄸ挵愲㤵㐳㍤〷攱㙦㌲戹戱搸㙢㘲ㄴ攰搶挲晣摡收慢ㄸ戵ㄲ㌵〳㜵㝥晡㡥敥晢晣㜳戳捦捣㕥昹搸㠵搹ぢ攷愷ㄷ㕡㡤愸ㄵ愸攷㝤搵㡡〲扢㜱㝥㝡扤戵搹㜰㙢㉦慡扤㡤收㕤攵㍦慦㌶㉦㍣戳㘹㍦晢昱㡢捦㕥扥散㕣戹昲昱〹㍣搸㔸㕤㤸㕦て㤴ㄳ扥㈳㈳收昹扡捦㉥慡㥡换㜹㈹ㄵ戸晥搶散挲㍣晥㑦扤㍢敥㥥㥢慤㙣㉢ㄵ昱挱㉡㔰㝥㑤㠵ㄶ㍡㡥㝢㜳㘱搸昲㜶戸㜰㤶户㠴㘹搶散㌰捡㝢ぢ慡搱戰扣㘴搴愲户㠶㜵㙢搸㝢ㄳ㕥㐵昹愱ㅢ戹扢㙥戴㔷昰㌶㌰㔰扤散摤づ搵㉤摢摦㔲㌷㙤㑦攵扤攵㤶㕢ㅦ搵㤷㌱昲攱㘴㠸昴㡢挹攴㘷攷㐲㙦㘱摢づ攴㡤㐲㉥㑢㐶摢愵愰搶摤昶㠹挱攳昲搵攵〹ㅣ昳挹挱敤㔰㜳挷づ摡㉤㘷〶户㡣㈷摦晤〶ㅦㅤ摣㍥戵㐶摤㝤㥥ㅡ摣㐷㤶戲扢戵㌹ㅥ昳戶慣㈸㈶㘳ㄵ〸挶〸㡡〴㈴愰㔵㈲ㄸ㈷㤸〰㌰㐷晦ㅢㄲ㤲敥挸慡㕣搵捥㔵㌷㜳搵㕡慥㕡捦㔵㔵慥敡攴慡㕢戹敡㜶慥敡收慡慦收慡㜷搱㈶戹㡡㘳㘳戹昸晡户捦㝥攳㉦愷捦㍣㔸晡捥㈳扦昳㉦㕦㤹㝡敤㌳ㄳ㈷搰攸愵昸愵ㄶ〳晢ㅥ㔸慤挳挳㤷㘶㈱ㄱ㠷㤱〹㠸㠴㜳搹㜹捥戹㜸戱㝥昹㠲晤㡣㥤攷戴㌲㠸摦挵㈸㤳㘸㍢攱扣散晡昵收㍤愱摤愳昳㜶愸㍡ぢ㌷ㄳ搷捤㌷㕢㝥㍤㝣㘴晦捡㑡㘴㐷敡攱摥扡捥㈰㝤摤㉡㄰㉢ㄵ捡昳ㅥ敢敤㜶挷㙥戴搴摣㝤㔷㔷扦慦愷摡㕢て㥡㥢㠳㙢㤷〲昵昳敤摡扥㌷㥡㠳㐲摢㤵戱晢㘶愹慢昴㝢㑤㉦㙣㌷㐳攵换敢捤㜸敢㙥敤慥ち㉡㡡敡㔰搵㘵慡㘷㔸ㄵ㑢晤捣㥡㡦㠹㐲㕡敢ㅦ㐸㘳㥤㙢昷㈳〸戳慡攳㝤㜷㔴㄰敤㙤搸㥢つ㜵戶慢㠹㝥㈶㉡捥㜵愱㤷㥡戵㔶戸搰昴愳愰搹攸慥㤹慢敦摡搰㌴昵ㅢ捤扡ㅡㅤ㌵㐴㈹㐰搹㡥㡣㤸愶昱昴㘰㔹㄰㐲愴㐸㑣㐱㝥㙦㌷摢捤摥挲散㌰㡢㠶㈲㑦收㍥㜸挰㘰㝣㕦搱㌱ㄹㄲ㤸㥡ㄳ㙤〷ㅦ晡㤱〳㠶㙤㔳敥挷摢㌸㤷㥢㡡㘷㝦㙤㔷昹搱㜵摢慦㌷㔴㤰㘹昹㑣扥㤱㜵ㄲ㈰晦〰ち㘱攰敡搱捣㤹昷捤扤晣㍤户ㅥ㙤ㄷ戶㤵扢戵ㅤ〱〷敢㔸㉣㜲㘹晢㉥敢㍤㐰㔹愷〸愶〰㑡㈵愳㜰㥡㡤ち㈵㕣㐶㥥摡㈹㐳㤶扢ㄴ㌹晢㜵挹昲㠴戳攴㌶㈲愵㤵昲㐹〷ㄴ搱㔶㑤挸㔷㈶㡢〶㜶㑤ㅢ㡣搳捥〲戸搴㜶晤㘸慦㈳户㝤㔲愲㤹攸㔸ㄷㅣ㌹㕤㐰㔵搰慤て㌲㘴つ㑣搳愳つ戲ㅢ愷㤸㠸㘲㤰㘱搹㌱㜲㌷㤳戱㝤㠶㡥㐰晢㌴ㄳ戲昵㠵挱㍡㠲捣摥捦愴散㌴㔰ㅥ㡦戵搹㝥㝥扣搶㘶㘷戰㜰搶㔹㠲㠷〸摥㑢㜰づ挰晣㜷㘸㌸㙡㌹㤴扢㉦敢ㄱ摣㕢㡦ㄲ扣て〰晡挹愲捥㠹㔵ㄵ㝤愸挳昸㤱㙣㔷㠶㥦㉣㑥戱㔶㐵昴㡣摢㝥㘶搹ㄳ㐲挷㕥攷搱戰戵愳㘲㘳㍦㌴㤸㌷搳搳㈱㐷㘶㌴㑤捦昵㠰愶改㠵㘰搳㈱敤搶攳攸㙡㑤ㄳ扣ㅦ愰㘴㝤㠰㄰挶㠵づ敦攱㍣㝡扡㤴敦ち户㐸㍢㐳㐳ㅡ昸㤸㤱戹〵挸㔰㜲㝤摢㤷㘳ㅦ㥡敥攰㡣昳慥昷愱捦て㤶敦㤸攸㍤㜶昳搸敥㌰㔶昴ㄶ扤攸㈷㈰㕥收昷〷摡㤸㈷㔱㙤㝤㠸攰挳〰㍤㌶㠶扢敦户ㅡ㈹㄰户搸㑢㔱敥ㄴ愳㉥攲攵㙥散敤㈸戱㐰ㄳ捥㠶ㅤ㙣愹〸ㄱ㡣㤵㐵昸挲捤㈰㔰つ㙣㙡敢㠲攰晥攵愱㙥㘴戸ㄴ㌴㍤攲㡦㝤攴昰㕤㘱ㄸ㐶㐷㜳㈳㐶㡦㡦㥣攱㙢愶㘲㑥㈹捥愱つ㝥㘶戰㤲㐸㜵敡㘶㉦昶换摥㕦ㅥ㙢㤲㈱㌴挹㔳㔸㔶敢㘹〰㘸〹昳㕦〷㙡㤴昳㙣昶ㄳ搲慣摢㘳㘵㠴㉦㘳㜷搲ㄳ㐳散搳㈳攳㍡㘰㍢㡦昸㐱㔸昶㉡慥搷㔶ㄶ攳摥扡ち㙡㠸㉤戸つ㔵搲㘱㔹慡㥡㘳㕤昱㉥搱ㄵ㈳㈳㝤晢改㡣昸㥡昰㐹㡦㤶挸㤴昶捣捡㡣扤㜸㠷愹ㄸ㠶愴㔲挹〸つ戵㌵㄰㌹㡦㙤㡦㔵捣㄰㉡收愳㔸㌸敢〲挱㐵㠲㑢〰昹敦㐱搳ㅣ㜶攱㤹ちㅢ摢㘵㐸扢㕡㌵㡡㈴㠳㠴〸扦㍢㔰㔹㕤收㘳㍥㐶昰ㅣ㐰㡦晢挳〰㘴〶㈳ち挹㔳㡣㈸㘹っ攷㡥慢敥㤱〷㑥㌸㐸㉣㉤戴挲愸改㌱戳㔴㜶ㄶ㥢㌷㥢搱愲ㅢ敥㈰ㄳ㌵攵挴㠵㤷户㤵て敥ち攰晢昴攰㥡㍢㍢慡㙥㌹㤵㘶ぢ慡㙤㘵昱㈸㙣捣戱ㅣ昰㈵㘵㙦㥥㌳㜱つ户㍦挶㄰㈶㔶㕡攲慤㡣挶ㅥ㉡晡捤㑤摦挹捥㡡㙥戸㔱㐳㡤㍢㕡攸㔸㉥㍡㔸㐵㘴づ敡㘳捥挶㜶愰搴㘲搹㔹づ摣㝡挳昵ㄵ㠹〱ㅦ㤳挹扡㔵戵㠵㉣挱㝡㤳㌹挰愶㕦㜶㌶〲摢て㜷㙣㈶ㄴ昷㑥㜵摤㐹㕡㈴敦捣扢㝥㠸挷〸ㄵ㔹㍥改㔴戶㥢昷㤰慤㙤㜹晥戲扤ㄳㅥ〹慡㤰改昵㈵愴㌱㜳㘶㉥㘷ㄶ㜳挵㘱改挳つ戹㘱㔰昶㐶〹㠴㔶㐶㥥㌱昳っ敢㑤扦㍥捥搱搰㑦攷㍢㑤㈰㝢搴㐶㡥㘴㙡㘱㑡慡㜵㠵㝤㍥〱㜰㝤昹昶㑡㈷㌳昷㌶昲搵㜹挶昸㌳㌴扣㌰㐵㍢つ挲〸摤〹捤㈸挴㤱㙦㈰㝦愰㌷敦㝡㤹慦攴㐸ㅢ昲摥㠹㑥㜱〹㜹愴〹㘷搵摥㔴つ㘴愳㍤㍢㍡愱㙦攸挴㝡㜶㈳㡣敢ㄶ㥡㥥㘷㤳戱挸㤴㤵㥡㑤晥㥤㙢㐵捤ㅢ慥㙦㌹〰挲㝤㌱捡扥て㤴㝤㕦㔰ㄳ捥㉤㈶〶愵捣戱㥡㕢㜶攰㐶摢㥥㕢㉢昲㠶挹扢㈳挱㤱㄰㜱敡摤攴㑡㌴挶㜴㡦㉦㝦ㅢづ㕢㌸ぢ㘲捦㐲㡢㜲改㐸㝣昰㙤捥㉣攰㍦㜳挸戰ㄲ搴㡢挴㐹慤㥦挲㘸㜹㌹ㄷ〱㠵㈳搷㠳攴昴挵㠳搷㠰搱㉡㠸㔴捦㘰ㄱ挴〴㔳㉡㥥〱敥㠲㜳摢㜷㈳㔰㡦ㄴ㕢㜲愳挵㄰㈴〷㐰㔱㌶户てぢ㔵㔳㥤㘶摡㌶攱昱晥慡㉥㈳昱㔸㝦㝤摡㙡㝣㜰㥦㙡㙤㑦㔲㘶攴愰㐶㘲㔷昶㜹挷愳㘴㘸㑣㌱摢㠹慤㌱戳㠲愶㥤㜵愷づ㜹ㅢ㘶㐹㜸挶戰㝥㕡ㄸ〵㡦㉥㤵慣慢㈸㌳㜰换愸㝤㌶㡢愴㜲㌶昴〲㑡戴㔴ㅡ㔷㡥㤳㠲㉢㌸㜸㔲㔷愵昸づ㌲㝥㈲㉥慥戵愲慥ㅡ晢晥㔴㕣㌳搷㘸慣昹昰ㄳ㙡㜶㔰㍦㈲㘲㡤戹㘹ㅢ㈳ㄲ㍡慣晤挷㈸戸㔲挲ㄸ㡢㈲ㄳ㈳ㄹ㤱㘰㠸㈲〴㉣㤵㔳愵㝦㔶收㔲户搱㐵摥摤㔰戶㉦ㄴ愸㐴昵㐵戵㉢㡥㔸挷㤷㥦㤲づ敤晤愲攸㔲换㤹摢っ㘱搴㈳敡昲戸㈴㐲㙥㌹户ㄸ㤸挲㌱〶愸摥戸戴㕥㡢㤰摣㙤て挰扤挱搱愱づ㔶㐴㈷㑦攸㥦㔱㡢ㄶ㌲ㄸ户㝢ㄲ㤴㥦㈱㈹ち㘵敡挸昵㕦㔷捤㙦晥ㅥ慦㍦戹㙡㈴㠵搸搵㘳挲㉢挳㝦〰㜱搳戹㐹㑡搱㔴㤲㌲搷摡㑤ㄴ搷㐴㠲愳㤳㔱愶搳ㄷ㐴㌸挷挳㙣搶㐹㡡㑤〳愷摣㈲ㄷㄶ戵戱㜷挲㔹昱㙢㡤㔶㕤㠹㌹㑥昴戵㔸攵㈳㐱㉦㌹〰愸愵㈹㘳㕤攲㐵㔹挱㘶㡡㔳㈶㤱㠶昷扣慤㑦愲扢㈸㍡㡣愱捤ㅦ㔳㤰ㄹ㠱㌹㐹㠹昵㥤㔴愰㠷㜸慡㜳㠴㐱㡥捦㐱愵昵愱愸换㔶㜱㈲慦㥤㐷ㄶ㘹㑢㌵㕢㙤慥㌶改戵愷㔰搷㕤㡤㍡ㄲ㌴挲㍣戵挲㉢ㄴ攰㤰っ㈹ㅤㅣ〴摡㑥晥ㄸて㕥㡢晦挲戸〸〵㑣㘶㜹戹て㌲戰慡㄰㈴扡摣戹㡥摦㙤㌲晦㑢摦摢㥡〷㌰㤹〸愶㔳㡢㤶摡挹㔹㐴昹㘰㈷攷㜱戴捡挸㤱愶搳愹捣㔲㑥㈱㘴て愲㐱㥡戸㤵摥㘸挲〸㐵愷攵㘸㔸㜲㍡㜱挶挳㈶愸ㄹ㥣敤㐱慥摢ㄱづ挰昸攷㝡搰㜳昵㍡㕤㕥㐴攸㡥〴㔵㜱㜸㐳扢愴愷㝢㡥㘵挹㥣攸攳㍤搱㔳ㄱㅦㄷ扣戴㌸㝢摤㡥㙡摢㤵㘸㑦ㅦ摤ㅡ㤶㈵昲晦㠰㠸挴扥㑦愷摦㍣敡昳㈸敡㉥搷扥㜴搷㙦摥昳攵扤昲㈱捦晤搱㤳戵挶挶昸㤲㈵攳㐷昸㑦慥㥣㤱晦づ㐶㍣捣㙢㜳㠰㑥㠸㠴攳挸㔵戲㤶昱㤷摥捥㌴晥㘶昰ち㝣昸昶搹〱昲捡改ㅥ㕥ㄱ㘵㜰捣㉣晥搶㍢挶㉣收摦㠱戴㘴ㄸ㄰㍣㌹㈶㤲㌳捣扦挵つ㠹づㅡ㠰㜰搶ぢ㠴㈰摦晢昱㌷㠳㝣愲搰攳挳ㅥ㍣ㅡ昲晦㠷㔲㠹㔴敦㉢㔶晦ぢ㐲㙤晥㌵㠸㈱㘴〲㑤摡㜲㘹晥㔵㌷㤹㙥㘸㌲㤹㍣ㄴ㈲戲㝣㌳㉥昰㈶捦㘴敤㕢㑡㡢㜳㕥挷ㅢ搲ㅦ晢昱摦晦挳つ改㍡㈸捣㑢晣㌵㈴摥㥥㐴戹敤㉥攴晡摣〵愶昲挵㕤㜸㠹㝤㤸搳搷敥㐲ㅣㄳ愹〰㜱戰扢挰㑣㕦㠶㔳㤸㑡扣愶挲ㅣ摣㡤㥤昵ㄸ㉦扢㡥㘳戸㉡㐴㜶ㅦ〶㉣㕣㐰㠴敡愱㝥昴扡ㅤ搸摥㌹挱㉦〷ち㠶㉤搸挰戹㙥改挲ㅥて敦㕢㈳㥤昶㠹㕤㈴㌱昷攳昸捡攱㑥戳㠳㔲晡搲挱㝣戳㘸ㄶ摥㐶攴挴攴ㅥ挲昸晣改㍦㕦晥攱攷扥㜸㤵㘷搷㘲㕥捤㍦㡤昲㌰〹㝣晡ㄵ㐸昱愶㡥㡤㥣攱㘷㍡㌷昰戹㤲扢搳㔰昳㜶㈰ㅥ㔱㘸㜹㐹㔱㌳㕥㡡㌱㌵昳ㅤ〵㜷ㄳ愷㈰戴扢㌹摢ㄳ晥㤴捦㥣㈴㘴㌸㥢㝡㜱㠹昱㈵㐹㐴㜳愰㌱ㅢ搲昳捣晦ㄹ捣搱㕢㝣㤱㙥㡦㤱㍢㔰㕥愶昹愷㠹扤搳〸挳戸っ㡢愶户㤵㈶て〱㈴㕡ち搹〸㜲㐸㝡㔳挳攳〱愲愵敥愰㤰㘷搶㉦㈳捦搶㥢昰㘵㙣攰㔸〹愸昶ㄱ挰㈱㍦㘹挱㉡㠲㡡㐹㙣㝥搸摤㉤㐳〱㠹㘹㘲攲㔶㝣㥡㤷㔱㤰㡤っㄱㄷㄳ散捦愰㤰㕣㜹敥㜰てㅤ㥡攲㐳捡㥥㑥挳㘹挱捥㝢㡣扢㤵扣㙢㝥ぢ攷㐰㘰㘷ち㘲㌰晣㔳㐴㘳㜳㉡ㄹ㍢摤戴愴㔱㠴㈷㜵戱摤㘹㍣慥㠲捤昲捦㘱㠷㡡㔴㈰扦ㅢ㘲晤㑣㘷攸㌳扤㌵戴㜱晥ㄸ㈶挸ㅦ晣慦挷㌲〴ㅢ㑦愵挴㐰挳ㅥ慡㔵㔱ㅦㄶ晦㔹㜴攱愴つ搳敡ㄴ攵摥㘴挶㍡㤱慣㤱㝥晢捦㕣戶㐸搶愷搸㥢㐹敤㉥晢晦㘹㈰づ戴晦收ㄵ昶挵捦㝡㈵㉥㠸㜳捡㝣捡㠱㈹ㅣ慥〸愲摣㐸收挸㈶搹㤲㈲ㄳ攰扡㔴挱㘷慣扡㕡㌴㌸㘲㘰愳扤〷㈵摡㝤改摢㡥て㔴㠰捣ㄵ攵晦〰㉡㘸㘰晦㙥扤挵搱㜸ㄵ慡〰愷㙦戸戵愰ㄹ㌶㥤㘸扡㠲ㄴ昰㌴扦㐴㜳攰昳捣㤹扦摦慢搴㥥挰㑡㑣搸攸戳扡〶㠵㝤㔳㐵敦㑣㘶㤲㜹㠶挳攵㌵昸㑤搲㘴㉡搹㐴摢㄰扥挷㜹愹㘵㌷昰ㄹ敢ㅡ愲㥥ㄱ㔱㐷挲搴改搸㜳敦㘹つ㉥ㅣ捥㙢扤㠸挸㤰㙡捣㈲㔵㈶㔳昸戹㔷戸慡扤㙢搰摤㌶㥥㕢挸㤶挳㐵摦㑡昹㙦㠳愲㠷㝢㑡㌷挳昰㤹晣㍡㔹㐷改慥愲挴㝡慢〶㐰ㅦ㠷扦晣㈷〱づㅦ扣㘵晦㈹昰㝤晣愹㌷㠳㘴㌳つ㠴搶づ㤱ㅢ慦愳慢㈹ㄱ㐰ㄴ㉣挵扢攴户㠸〲㐵搳晣㈶㈶㑡㠱㐰搹㈸㙣〱っ收昲摦摤㡦换捤㘵㡥㠲㥦攵㜲㠴昸㘷扥㤰㘰㕦㑤㘳戹㡦㤵戶㜷㔳搸㐹㙥㘶愹〱慣〶㐰㜹挴攴收㠵㥣㕥㌲摦挴ㄳ㐹㠹捥㡡捡〶㠵㙤㝤㠰攴㌲戹㐱㤱搹㝣ㅤ㡤摢戳搹〱㜶昰㙣扥戶敦㙣攸㕡挸ㅢ愶挷㥦㑣㑣㤳ㄵ愲摡㡡〸㕡〴扢〰㤳㠹㠵㍡㐹愵换㜹ㄴ㜴ㄲ攳敦㐹㝤㕣晦ㅣ晦晤挱搵敦㝤㤷搷㝦㕥㌵㐵捤愲慡㝢ㄶ㔴戳㌲㡢㌷搲戳搸〳㜶昰㉣扥扣摦㉣㈶愹㠱㘵㐵㍦㡦㐲㜹㘴㤲散挷戸㡤昵ぢ〴扦㐸昰㑢〴慦ㄱ扣㑥昰〵㠰㜲捥慣攳㑦晦昴挹㌹㌲摣㉦戳搵挸㈴㈹㉤挳㝤ㄱ〵敢㑢〴㕦㈶昸ち挱ㅢ〴扦〲㔰捥㑤㤲昸搲昰㔷㠹晣㌵㠲慦ㄲ晣㍡挱㙦㄰㝣つ〰つ挹て搲昰㌷㠹晣㍡挱㙦ㄱ扣㐹昰摢〴摦〰㈸攷昲㘴㤱㥦ㅣ㙣㌹改ㄸ㈷ㅦ晤㈲〹搲昵㜵敦㌵㝣慤扢挷捣晥〸晥愹㠲扣㤸昹搱摣㈷㠶ㅢ㉢㜱戵㘹愵昳慦㠲〶㙦㘳ㅣ慥㜷㈷戶捡ㄱㅦ挶慦㘸ㅡ㤳〹て收挹㜶ㄹ㥦㙤㠹慦换㈳慥㕣挲㠲づ戲ㄷ戴㠷㔳昴攲攸晡㤱搰昴㜱㕥㘴愰㜹㉥っ㜹㝡挳㜴ㄳ㌱戸㝥㍤㡥㙤ㅡ戹㌸㤷〸㌱搴捡㤸㘲换㠵㌴户㤳挶㝦昱㌷㥤㤰ㅢ㉡㜰㐱㔶㜵㘳㡡户㌴摥㑡ㅡ㕦挲昷㜶搲〶㈳敢敢〷㐹㘳慡〱㘹散㈴㡤晦攳搲戹㜶攳㐴敡昵挸㜹㡡㘴挶扥㐵㜶㜲愹㙦敦ㄹ㈰挹㍢昴㠵挶ㅤ㡤㈶敦挹㤱㠰㠶㜸㐳ㄳ㌸攸ㄳ攰敢昷㔵㥣㕡挳昱ㅥ㤸㑣晤㡦㘰慣攰㌴摢愲ㅤ搹昸戸㝤ㄷ㠷〸〲㑢敥搸戹攰慣〵㐰㡣㌹㉢㈱昶挷昵㈳挵㈲㜰敤㐶昵晡ㅥ㤰㙣挹搸〶㜴搶㈳㐹㝥收㜸㍥㘸㌸㔷㐰ㄲ㘶愳㘶㍤愱慣昱㝡㠷㘷慣㙦㠱㌸㠸慥〱戲㔰搲挹㌵㥥㐱㌷㑣㙡㕡㉡㉢搳㐶㑦㙡〸戱㘱㈶㜵慦愰㍦ㅢ愳改㤵㤷㑣㙡㘳㐱㔷㘳昴㔹㐱㔳㍦ぢ晡㌳㌱㥡㠷ㅤ㑡收敢〹晡㤵ㄸ晤ㄱ㐱㔳㠷㑢敢㑦挷攸愷〴㑤愵㑤愶㉢晣㈱挰挹攴摦㍢㤹摥㤵㐰㕢捥晣ㄴㅡ㑢〰㍡捤戳搶ㅦ戱挳ㅦ〳㡣㈰昶㙦挶ㅣ摦㍤㐳㉡㝦㜹摣㥤昸㜱㝡㠶㕦㑡搰户㘳戴㥥㈱つ㠴戴摥㠸搱㝡㠶㌴ㄹ㠲慥挴㘸㍤挳㌷ㄲ昴慤ㄸ慤㘷㐸戳㈲慤㕦㡡搱㝡㠶戴㉥㠲㕥㡦搱晡㑤㘸㙦〴扤ㄶ愳昵㥢㝣㌵㐱摦㡣搱晡㑤㘸㤳愴昵㡤ㄸ慤摦㠴㔶㑡搰慢㌱㕡扦〹敤㤶愰㕦㡣搱晡㑤㘸扥〴晤㐲㡣搶㙦㐲㠳㈶攸㤵ㄸ慤摦㠴㈶㑥搰㔰㕡挲㈳晡㑤摥㑣搰换㌱㕡扦〹捤愰戴㕥㡡搱晡㑤㘸ㄸ〵㝤㉤㐶换㥢攴挹㥡㠷㤶ㄱ㜲昰㤰㍥收㍦愲慢㐹㙥攱〳慤㝦攲㥤愰㜸㤷搸㉦㤴つ㔳慡㝡戱攳晦〳户收昴慡</t>
  </si>
  <si>
    <t>Původní odhad</t>
  </si>
  <si>
    <t>Upravený odhad</t>
  </si>
  <si>
    <t>Rozdíl:</t>
  </si>
  <si>
    <t>Simulace</t>
  </si>
  <si>
    <t>Parametry rozdělení</t>
  </si>
  <si>
    <t>var. náklad.</t>
  </si>
  <si>
    <t>㜸〱捤㔸㑢㜳ㅢ㐵㄰搶慥戴慢㕤㍤㘲攱㌸〹㜱㠲㈳㠲㡢㈴㈸愵搸㜱㑣ㅥ㔴ち㕢㔲晣㈰㝥㈵㔲㥣㉡慡㘰㙢愵㥤戵㌶摥㠷㤸㔹搹㔶戸㜲㠲㉡敥摣愸㠲㌳㐷愸攲挸㑦〰づ㕣〹愷〰ㄷ㉥㕣㌸㐰昷慣㘴慦ㅥ〶挷㌱㔵㤹㤲㘶㜷愶愷㝢㘶㝡扡扦敥搹㠸㄰㠹㐴晥㠶㠲㑦㉣㌱㝣㌹㕢㙥㌱㥦㌸昹愲㘷摢愴收㕢㥥换昲戳㤴敡慤㈵㡢昹㔱ㄸ㈰㙢ㄶ搰㤹愴㌱敢㌱㔱戴㉤㐲ㄹっ㤲㈲ㄱ㐵㔱㐵愰愳㄰晣㘷㍡つㄵ戹㔲㌱愸敥ㄷぢ慢搵㐷㈰戵散㝢㤴㕣捥慥〷扣户慦攷愷昲㌷摦㥣挸㑦㕣捥ㄶ㥢戶摦愴攴戶㑢㥡㍥搵敤换搹戵㘶搵戶㙡㜷㐹慢攲㙤ㄲ昷㌶愹㑥㑣㔵昵㙢㌷㈶慦㑤㑦㥢㌷㙦摥㐸挱挴㤱㤵㘲㘱㠱搸つ㤰㜶㌴㌲㘵㤰戹㔴㉣慣㔱㘲ㅥ㡤㐴〹㔵㌰㔹㈲㌵ぢ㜵㐵〸戵摣㡤㝣戱〰扦㤰㍥愰㜵㍤扦㕡㉥ㄳ㤷㔹扥戵㘵昹㉤摣㥢敡慣搶慡敢扡摤㈴戲挳ㄷ愴㌸敢㍡㕤搱ㅤ㤲㜶ㅥ㌰㜲㕦㜷㌷〸戶㈴㘷扥㘹ㄹ㌱㌸挳攸愵㐱ㄳ戵ㄵ㤴㕦㉤ㄶ㡡㜵㥤晡㕣㈴㑥㜰㘵搰㘸㍥㔳㍥戴ㄴ捥挳㝢㔱㌹㐲戲㙤㈵㝣㑥㕣㘵ㅣ㉢〵㉡㔹㠵敡㜸㠸㌳换㔹戳㤳㐲散㑦戰戵㌰㘳ㄲ㐶㡡㥡㉥㙡㔵㔱慢㠹㥡㈱㙡㐴搴㑣㔱摢㄰戵扡愸㔹愲昶㐸搴㌶㘱㑣愷㈸昱戸搸㉥摦晣㔱晡㜴攵晤㈷㜷㍦昹㜲愶昹昴愷搸愳ㄴ捡㕡㠲扤攵㔷㠸㝦㈴㐶㈰攱㡥づ慥挹ㄴ㡣㤶㥣攰㈰㑡㠴搵㔴㍣愵㐵搷㈰㍢㌲扣挱改愵㥣愲攷晡㘴挷㉦改扥ㅥ㜷搶㜴㑡㕣㕦㠵㐱㌹捥ㄵ扣㈱㘷㥡昷㜵戸ㄳ敤ㄶ㐸挸昰搷㤰㤴㈴敦〸㈴〹攰㜲搱㔸㔰㉢昲㈰㈷㕥搰㔹摤搷慢㌶ㄹ敦㌹㜰搴ㅡ搸搸〳摦戲㔹ㅥ㐴捥㔳慦搹㐰㝤ㅥ㤵ㅣ㙥挶㘸ㄶ㜲ㅡ㉡づ㌹昸㠴〹㘶搴㘳昰㐸愸㐸㔴㤱㠸㜰〴て㈸ㅤ㕡㙡ㄸㅡ昷摡收㔶愲晡㌶戸捥摥〱㕦捤〳㙡ㅣ〴㌷〰㌶捣㘹昳扡㌹㌹㘹㑣㑦攸㔳扡㠴戶晡慣愶㍦〲㍣㈹攷愱攵ㅡ摥㌶昷㠵㘱〷っ㥤摢㜷愵搵㈰扣㉢㘵㔶㜴扡㐱挰扦攸㘲㘹挴㉣㝡㤴ㄲ㕢昷㠹挱㍢㄰㐴㑦㜵㜷戲㌹敡㌹搸㝦戶愰㌳戲攷㘷㌹㌳㤸愸攰㌵㕤㠳㥤ㄹ㑣㉣晢㈰㝡戴㤷戶㈷愴㡦慤っ搸㐳ㄸ㕦改㔸㉦ㅢ户搳搹ㅤ㉢㈰扦搲㐳〶昴昱慡晢㔳攷㈸昹㘰㤷摡户愲㔹㠸㈴㕢〴改㝤扢っ㐸挱扡〰㉢㍣㐶㕣扥扣㥣戳㘶搵㌶〹㉤ㄳ㡣㐳挴攰㕢㍤㠱㈴〲慥㔳㈳㉣户㡡慡〷昸㌳捥㠷㝢捤㍢㍢㍥〱挷㌳㘰扤㄰ㄲ晣㔶〵㡤晥㘴搷㤰㘰㑥㈰㥣敥敡㥥昳㙡㑤㠶づ㐶㍤扢㥢㌲㙢㙣改㌰愷戱散ㄹ㈴ㄶㄳ愳㤱㔸㈴㠶〵㈲㕤㌴ち㕥㌷搱攳㔳ㅣ摢㔱㌶ぢ㠳㘸挸㜲㄰㐵愷づ挴搴㙤㕥挸㌷挸扢㜷㐳戴昰㜲户慦攴敦㠳昶㐰㑢㌶㐱㐷ㄲ㝢㥤㍦戴搰㍤慢挱㐹〶㐲㕦戰愳㤰捥搰㙥㜱昴挵晤户挲挵敥㕡挶晦㍢㔸ㄴ㡦户㜷㝦㘷ぢ攰㜵㐱㜷つ㥢搰㝦搷ㄷ慥㐸㍤㡥ㄵ扡㜷㈲ㄱ㤱㝥〳㄰摡㔷㡢㤸挷〸㍢㐲㑢摡戶っ扦㉥搷㠹戵㔱昷愱て搲ㅦ㐵㐱ㄵ㝦づ㐸晣ㄷ㍣扦㠳攷ㄷ㤸〸愹㈷戱㍡〵㔵〲愴㜳㤸㤳ㄳ敡㘹㘸换愳㔰つ㠷㘳㘵㘰㈱〹㈱㠶戸㌸㘸摤扢㈸㡥攱㈹戱攴改挶㥣㕥㠳㙣㉡摥捥愵㤴愲攷㌴㈰戶搰っ㡥㉣㠲戹㠲ㅢ㙣㔹〶愱ち㜶㤴㈱㘷㡢㐱㌲挵㘴敥散っ㠲㐶㌴㈲㐹㐹㘵搰㕣㡢ㅤ㔹攳㙤愵㠶㜳挲挵㍥昹扦摦扢昱㌶收㝣㠹〴〶て昵っ㔶㘷愱㤲㔰戹捦散㈰㐳挰㜴搲㈹搷扤敤〵搰㌰㘱㐱挲挲㡡搴昲㑦昵㜷㐳㄰搴㥤搳扣㝦㥥ㄲ挰㐴㕡〱㘸攰㝢㐴㡥搱㠱ㄴ捥㌴捡敤㌳攴㤹㌹㜳摤㈲摢㠸攷攷晡㐹㤰㜱ㄵ㥢捣昷㜸捣ㅥ敢愷㤷扣ㄵ捦㉦㔹慣㘱敢慤昱〱攴㠰昲戰㑥㕣㠰㌳ち愸昶㕦㠳扣㐶㠳ㄸ〳搶㔸昶㥡戴㐶ㄶ㑢㉦〲㈰挲㐹〵㐵攰㔸㈸㈸㠲㉣ち㔰づ攷㡢〲㝡㐶攴挳㤱慦收㝦㝥晣搱摢㌲㈰慣〰㝥㠳㝥㠹晥㜹ㄸ捣挴散㈲摤ㄵ愹㑦㘰敡扣っ㔷つ慢㘱㤳㠲㑥挱戰㍤捡㔴愷昳ㅡㄸ㕥挸㌱〳㙦㜹ㄱ㤴つ㠱㈷〸㌹昹晤㈱㌷戴㜰㙥㠳㘸捣〸㜳挲㐸㑦㙣攰晢㐶搰㍡攴㔹㐹扦〰㔴㍥攳㐲㄰ㄲ攳㕢㤸ㄲ㙢ㅡ愴㤸搰挲㈲㐸㑦㐰搴挰昵㈱攲挶㕣扣攲㜰慥挴愶敢㙤扢㝣攵ㄲ挳昴㠷㘳㙣㍣㡥摢㐸愰㈸㉣搳ㅤ戳㠹㐸㠸扥〷㡡㝡ㄹㄸ㌸㘴敥㝡㜸挵昲㙤㤲㌴〳〵攲扢㘲㠲捦㐲㐶㘲挴捤㑡㥤ㄲ㔲㑡㥢昳搴㌲㙣换㈵愸㘰挸昵昰㕥戵㐴㌶㈰晢㔸昳昰づ攷戹㘹戳㐲㜵㤷㈱㈲扢戵搶㜰㔷㡢摢㤴㘴ㄶ㉣㤷挱㌴ㅣ㔵昰㝤挸㐴搰㠳晤㌵ㅤ㜷㕥㙦戰ㄷ挱攸㐰㥢㥤ㄲ戸戸㈸㠸愲愰㠸捡㈱敤㈶㈲㥦〳㜹改㤰㥤摥捡㐲㜲㈲㜲摦ㄷ慦攲㕣㠱换㘳搴㍣㜸㈶㠲慢㑣昱㕢㜲㍢㐵㡣づち㙢扢愹ㄲ㡦晣㔹攰攱搳㜲㌳㝡ㄵ㕢敤㝦〶㈳ㄸ〶㌴昹㍣㔴㉦ㄵぢ㕡㜰㔹㕦㌴㈰戵㠰摢戹晣ㅡ㜴ㅦ㠳敥㔰㍥㤴挱㠰㠷㍣敡㌸㔶㜸挹㄰戲㔸挱㕦㝤ㅤ慡㑥挹攰㑣㘸搹敡〵愸搲搱搴㐵㜸㉣ㄷぢ㈵捦搱㉤㜷敦㠲昳ㅣ㥦㐶㈴㕣㐲㙥㄰㑡〴㤳散㝥㝤攸㙣〸敦㘹㈹晣摣㔰〱敢挶慢慣挲ㅢ㘰摢㘹攷愱㐷㌷慢㥥户㠹摤挷㜸㡢搵〹昱昱晥㥦㜴〲扤攰㍢愰㝥㌴摡㜵挷㙦㈳づㄲ㜱㡢昲㈵愸搲戳戶㥤敤㐸㘴昲ㅢ搸搵昵㕤㐲捥㐱搷㌱㐸戶㥢㙣㤹攸㙥㝥挷㘶㍢挲㡦〰㄰昸〹㐱戸昰敢搸搳愱㜷㘷扥ㅥ搳ㄷ搴㡦摦搹ㄶ㝥㘸ㄳ㝡㍦ち㘴㍡ち㤷㔰挷㙦つ搲㐴㕦㐲㥢敢扤㍤摣㠱摢㐰ぢ㑦㌴ち㘹㤳挴㝤㌶㈶摥㍡㥣慣づづ愳攱㐹摦挳慡㥦㐳づ㕡㔴㌷㡣愲㑢愹㔷㔰㌴㔶扤㔰㡡㤹摦ㅣ敥愳㈷㜱㑤㈶ㄱ㌸ㅦ㝣昶敤㑣攴摡㝢戳挹㝦〰㍥摤㔶㌳</t>
  </si>
  <si>
    <t>㜸〱敤㕣㜹㤸㕣㔵㤵慦摢摤昵扡㙥㜵㜷扡㈰㠴㝤〹㤲㐸㌰搸㕦㔵㜵㙤㙤散㈱㥤敥㉣㑤〲〹改づ㈰愸敤慢慡昷㤲㈲戵挴慡敡搰慤昸戹〳晡㈹㈲㡣㠸㡥㠸㡡捡㠰㍡敡㌸㥦㥦㍡㉥㝣㉥攸戸攲㌲敥ㅦ㠳换㠸㈳㡣攲敥攰㠸昳晢㥤户搴敢慡敡㈴㐴晣㈶㝦昸㤲㜷敡摥㜳捦摤捥㌹昷摥㜳捥㝢慦㐳㉡ㄴち晤ㄹㄷ㝦㜹昵㌱㜱晡捣㘲愳㘹㔵㐶㈶㙢攵戲㔵㘸㤶㙡搵挶挸㐴扤㙥㉥敥㈸㌵㥡扤㈰㌰收㑡㈸㙦㠴攷ㅡ愵攷㔹㤱戹㠳㔶扤〱愲㜰㈸ㄴ㠹攸ㅥ㤴昷扢㜷捣换㘸搶搲㝤〴愰ち㘹㠳㠰㔴㍡㐲愰〱〶愳〰扢㈷㌷敤捣㕦㠵㍥㘷㥡戵扡㜵晥敡㑢㥤㤶挷戳㈳愳㈳㘳㤹昸㐸晣晣搵㤳昳攵收㝣摤ㅡ慦㕡昳捤扡㔹㍥㝦昵慥昹㝣戹㔴搸㙥㉤捥搶昶㕢搵㜱㉢ㅦㅦ捤㥢愹㕣㈲㤵㑥摢㘳㘳戹㌰扢㑥㑥㔹㠵ㄲ挷㘸㔹昵㔲㜵敦挸攴㈶晣て昴㠴㕣ㄶ搳慤搷慤戲挹昹敥戶㙣㡥改㤴捡㐴愳㌱㕦㌹㐰㔴攲戲㕡㝤㝦㘳㥦㘵㌵户捥㤷㡡戱㘰〹ㄱ㐱搲攴戲愴㐹㤲づ㔶㈶㙢㤶㙤㤷ち㈵慢摡㕣攵㘶㌰㍥攴搰㉦㘶㍣㕢㕢㔱搹扣㔰戰捡㤳㔶戹っ㔴㘳愸戲愷㘱敤㌶慢㝢慤㡢捤㡡ㄵ慥戰㤵㕥㕣㈱搵ㄷ敡ㅤ㜰愵㐵攴㤱愴㡤挴㤱㌰㘳㐹晦ㄴ㡤ち戶㑤㐴摦㙦愱㌷㐱攴〰㤰㍤㜳㘶捦㕣扥㘷慥搰㌳㔷散㤹戳㝡收散㥥戹扤㍤㜳晢㝡收㑡㍤㜳㔷昵捣敤〷㡤㜷㐵晡晢㝢摣敢㔵㠵㠱ㄷ扣攷晤㘷㑤㝦昰㑦㘷扣㉥昱晢㔷扦㐶晤〶㙤戳晤㔷㍥晡捦㤷摣㜰㥦扤昵敥戳㉦摤戹敥挱て㕣愱㝥敤ㄶ㜴搴昸㤵㕢愰㉦㍦晦㐹敢㍥晥挰搴㉤敢慥㝣挵攷摦扥㘲昴㑢㕦攴昵昰㈷㡣㘱昴摢㌷扥㍤㤱搲㌱㡥㐰晤挲慤昰昰㡦捥㜹挶㔵㝤扦㥦㜸敤挹て㥥戳敥挶愷㕤㌳㜸㍣㑡㜷㑣㙥摡㔵〷攷㥦㄰ㄵㅣ㕣挹ㄶ㜷㐲改㉥戶㥡㑦㑣㡢㈷愰挵㡢㈶㌷㑤搵㉡㘶愹晡㠴㌴ㄹ收敡㑣ㅦ㠹㙡戴搶㠴慢㥦戲㠶㉢㔳㡤收㉥戳㕥㘹っ㔶挸㌹慢㙥㔵ぢ㔶愳㑤㤱㈳㤵㑢捤㍡㜵戸㡦㠹攱㡡戳〴愷㡢㔰晤㔲㜳戱㥢㥡慢扥㍥晣て昵㥥摢㙤㘴㈲愲㤱㠹㐶㘵㜲㥦㔹㙦㑡㡥挲㍢㍡〵㕦摤搶〳攵㌵㔳慡㙣户敡㔵慢捣㑥㈸挵昵㙤㐴戲㤱㌸㔲昰㜷ㄴ㙦㍡㤴㔱挷慡㌱㔶戱㤵搹㝡〹慢㜹扥㙣搶㌷㕣㔴慡㡥㈷搳昱昸㠶ㅤ愵晤㔶戹㘴㌵㥡攳愳㜱㘴㉦㌲ㄷ㈴愱㑦㐴〵㝤ㄲ㠰㜱㌲㐰敦昸愶㤴㍥㠵愸㔳〱㤴晡㑦㔷㡢㍢ㄶち昷㔹㡡搴㌸ㅤ攰扣㑤㔶搳摣戵㜹昷慣㜴㤷挸㉤改㉥改㜵挷㘱攸㌳㐰慥捦㘴挵戳〰搰㕤㐶慦㈶敡㙣〰愵敥㜷扢㌳扦戲愷晦扤㉢敦㥡戸昱扡㐷㙦ㅣ扢收㙢㔹挵ㅤ㕤扡㍢〷㠹㜸摢晣搰摦㤲ㅥㄳ捣㍢㔳㑣㘴㤸搴㙢搸挵㕡〰攳挹〰攸㌵慤捦㈵㙡ㅤ㠰㔲摦㕡㘶㙤㠷㜹㠴㡣㜶ㄳ㐹晢摥扥〵挷㐹挱㙣㌴㕤㡤㘵扤㈷㔶㑦て慦愶㕢敡㠵扦扥㥡愲㤳㈷㐴㑤昵㔳挸晤昵〰挶昹〰㝤攳㔳㠹戸㝥㉡㜱㈳〰㑡㝤搵㤵挸㜷㑦㡥㍤昵摣㤷摦扦敤摤て㝤敢捣挷敥晤挶てㄵ昷〲搱㠳㌸ㄲ昱㡢㙢昵㡡㔹摥戰愳㌶㌹敦愸戵㈳㜷换慣㡥㐳搷攴摡㌰㤶㕥㍢㉥ち㠲慣㑥戰㡢㈴㠰㌱ち㄰ㅥ㕦戳㘹㑤㔶愷㠸㑣〳㈸昵㜹户摦㐷㍦晣㤱户㡤㍤扡㙢晢敢㉦㕣㥣扤晤晤㔷敤㔴㍣慥㜹搲慢㝦㜳㈹㍡づ㠸捦戹〵ㅤ慡晢搹攵㙡摣敢ㄶ戴ㅦ㈹攸㐶㉥㘳〳㝥㜸愴愴昵搳㠹㔰㥦㜲㉢㉣扣敦㍢挹ㅢ㝡搲㕢㙦扤晤㐵㕦扦㍢戱敡慤㘱㥥㌸㡦㝦㔷愲昵愴攵戰㠷㜵搳〸㔷愰挴㡤摥摥㙥搶搹㌶戳戱慦㘹收换搶㈱ぢ㜹㙡敢扦㈳戸〰㘰㜰㈳挰㈵慥昱㌰㔵㌷慦㠶㘱搴㍡㐹㤲㈳戰戶㡥挴摥㠲戹㘵愷敤慣㥤㐸ㄴ搳㜱㜳搴っ㜳扦㍡搲摤㥡㝣ㄹ戴㉦㉢㔵㡢戵慢㘵晢㍥㝤㤳搹戰㕡换㘴扤㕢戶愹㌶㕦㉤㌶㑥敢㕥㌸搳㌴㥢搶愹敤㘵慤㐶㍡慡捤挰〸戴ㅡ搲摦㤹敤搵㉥㌵换昳搶挴㐲挹㈹㍥愳慤ㄸ㐷㕢㉤扦㝣改㤶扡昵㕣扦戴㘳㐴ㄳ㌰愵て㑡摢ㅤ戳㜴㡡㥣㜱慤㥥摣㔷㙢㔸㔵ㄹ摥晡捡慥㔲㘱扦㔵㥦戱㘸㠸㕢㐵㤹敡㉡ㄶ戹攷敢晡㥤㔵㑣ㄴ㠶㘱昱㐹㐱慣扤㜹愱㘹㔵㡢㔶ㄱ攳㍤㘰搵㥢㡢戳㔴㡥ㄳ㤷㤰㌸㝤愲攰㤴㈵攸㉤戵挲㝣㘳戲㔶㙤搶㙢攵愵㈵ㄳ挵㠳㈶捥昴攲㐵戵愲㠵㈳戹㡦㔷㐸㠵㝡㝢㤵ち㍤愵摢㈶捣㜶ㅢ㈳㈲㠸㠰㠸㜹㐲㥦扣㔴敤㐶㜶㘳㜶㤸㐵搹摡㠸挲㥥㌵㠷㘹㑣摡㘵㌳攷㉤㑦ㄸ㤸ㄳ扤ㄶ㔲慦㕢㥥㕡挶攸㑢敥慦㑢摣搳戳搲㥤晤收㠳戰㝢戶㤹搵㘲搹慡㜷㕢戸扥捦愵㌸㈲㍤〱㄰晥㌸戶㤸㘵戹挷㡤㔷㉤愸挵昰搵愵㘲㜳㥦戱捦㉡敤摤搷〴づ㝥㔹㈴戲㤱㠹昶㑢㑦〲愳愷〸㌶〳㐴愳㈱㘳ぢ㘹㡣愸摥捡㥦㙤㐴ち㜷㔶捦㉥ㅥ戰愲㑡搱ㄲ攱戲搵搳〴ㄷ〲㠴㘹㡥ㅣ搶㝡ㄲ昳㥢㐶攲㔰㘵捡戲㑤㜸㜱戲搴㤴ㄹ慥㌸㑥捤㤴搵㈸㘸㥡㠵搳㔰摣〵〳㈹慣㐴晡㑡搵愶戵搰㥣㌲㥢㘶㝦〵〶㈶㔸愶㐱戴㕥㙡㌹㈹搶ㅣㄲ㥣㔷㍢敡收搰㐲㑣㤲㠱㔶〶〴攱戴〴㉤㠶昲㠶㝡㕤㜸攸㐹㘰散㍣㕢㡤㜶慤㕢㙡㈸挲㑤㉢㙥戵慡攴㔶㠳攴ㄱ愳㥢㘸晤つ扢㕤搷搹搸捥㐲㝥㑦戳㔴㙥㡣㘰愴㕢敢戵昹〳㑦㘴㍢㙣㑢㙦〷昰慥昰扦㐰愵㡥㝣㑥っ㄰昴ㅦ愴㙣收收㐲ㄱ戶㐶㡣㜱ㄱ〰㙤㔳攳㘲㈴㈴愴挰㕦㕥㝡㈷㐰㔴㤳㐰戳㄰扤晤ㄹ㍦㜲㌹㘵㘱㥡戲㡦挷戲愶㙤㍢㔸〱㥢㘶敢㤶戸挴ㄱ挹㠰攵㐳ㄵ晡摥昹㕡㙤㍦㤵㙡㠵攴㝣愷㝤挰昵㌷攸㈹㉢愵㝡㤷㜵㥤㘹戹ㅢ㌳〰㐳ㄳ攵昲㙡慦挵㠶㌱ぢ㔴㉦㍣〱㘳てㄲ㉢戰て捥㌷㉥㠲㉤㌳戲㔰㙥㉣愸扢㌱㉦扡慣ㅤ㠶挷㕤㙥㐱㠷㠹㑥㔳㕢慣晢换㤱㔰㜷㠲㡣慢ㅢ改愵㤷扥〲㜹㝤㈵挱㌳〱戰㐶㌵搷㈸㤶攸戳㠹㤳㈵慡ㄴ㑤㜶㔹㤷捦㈱搲〴㔰慢〱挴㔵挸㈳攱㕤敡㌶昴㐱㤱㡢搸㡡㐰㡢㡤摦㈱ㄹㅢ㈵㔱捤昲㑥愹㐹㤹㍡ㅢ㘵㤴㥣㈶愷㌴㜹愳挹ㄷ㜵㌳ㅡ敦捡㠸㥢摣㠲づぢ㙣つ慡〹㈳㙡慣㝦㈳挸扡㌳攲戹散愳㑥搰〰〸㌰㘲㥥㌸㤷ㄱ昴㈲㠴ㄱ㔷ㄳ戹〰愰捥〵㄰㐶㉣㈲攱㕤敡㕡昴攳㌳攲昹㐰㡢摢搱挱㠸ㄷ愰㈴慡㔹摥挹〸㈹㔳敢㔰搶㡤ㄱ搷㉣挷㠸攷扢〵敤㠶㘵㤸㔶昷㈱㙣愷㈵㉥〴㤵㜴㠹敤㌴㘸㙦㈹㤵㥢㔶㕤㡥挷㘱ㅢ㍦㑥捣㑢昲㐳㌴〹敡㘶挱昱㤲㑦戰㈷㘱ㄵ㈰㜴搰㕣㤴捤㕤㐸㍡慣ㄲ攷搰晥㥢敤㜵捣搹㕥㘲㜹㉤戱扦づ㘱摢㐰㘹摡慣慦㐳ㄳ〷㤴㠸㘶㐷搷㝤㔹昴㘵〴㉤㉦㔵㌲搲户㥦㈴ㄲ㈱昱改㠳㑡㐸敡昸昲㌶ㄹ㤵扤㔳㐹㔹㘹㔹晢㘷㈳ち晦㘶㍤戶㐷散ㅤ敢昱㕡昰㐶㕦㐷㜰㍤挱㉢〸㕥〹愰收摤敤昶㡤挸昰㝥㌲摣捥敢㜸㌸攸㔷ㄱ扣㥡攰〶㠰挰㜶㝢㈳戲挶㙢㠹㕢㘲ㅡ㌲㕣㈰㍢敦㑤㐸攸㥢〱〶晦ㅥ㘰挷㌶慢っ㈷攴㠹㠹愵㠶ㄹ㠴㌸戴㥤〶挵愱㤶㥣㔸㤹㔹慣ㄶ昶搵㙢㔵㍣愴愰昹㌸㔱㐰㐰戲愱㑣愳㈲昱〸愳戲慤㠴戰挴㘰㘵户㜵挰㌲㥢㤳㜰㌱㘱㥢敥㐰㤰㐸㉣捦改攲挲晦愷㘵㉡㐱ㄴ〴㍣㜰㉡㜹㈶㙡晢戲㜵㙣㐴㤷戹㈳㔳㌵㍣〷戱挴㘵㈰搳つ〳㈶晦㌱㘸㝡㠶昴敢㌰扡摢㝦㜹昷㠶戵户扤昷捦敥敦ぢ愱㠲㜲ㄹ户愰搰〹㌶㜵㥣挳户愲㈸慡㐹搰㜹づ㑢㤹ㅡ㐱㤹㝦づㅢ户㈱搷ぢ㕤㜰㡣ㄲㄳ敤㜷㌵㑡㥥攳ㄶ㜴㐴戲ㄸ㡡ㄲ愳攴慤㐸愸㘷㠳慣扢㔱㜲〷㡡昵摢〹摥〱㄰㔸㈵㜷ㄲ攷ㅡ㈵㐹愴㘵㘹摣㐵攴摤〰㉡〵㈰㐶挹扢㤰昰㉥㌵㡢㝥㝣愳攴㍤㐰扢㌱戰づ㜶扣ㄷ㘵㔱㑤㡡㑥㜶㐸㤹㑡愳捣㘷㐷挰㍥扢㜰㌹㔶㑣扢〵ㅤ挱㌵㐶户㘴昴ㅦ㘲㜷ㅦ〶攸㘳ㄸ改㤰㡥㑤㍦〸愲㍢㙡㘶㜱ぢ㡣㡥㕡扤摦㝤㤴ㄷ㤹慣㔵づ挰㡢慢挷攸〲㑤㈲㤴㠰㄰挵挱㔲搱慡㐷㠸㤸挱㕡敤㘳戴换㤰㐵〸㌳て㑦戹挲攱㠱㐸户扥愶扤戶搶戸づ㜵昰㠱攵㜴㐷晢て㕦㤲扢㠰晢㕡㌴㍡〰愸㍦㐲昰慦〰㡡搱㌰捥愷㡤攰愳㈴昸ㄸ㐰㜸〲攰㜱㐴㌸愴㜹晢搲㤲㜵㌵扤挰ㄵ㌶ㅥ摥㑤捥㌷㥡㌵㜱㔹㠷散愹摡挵戵收㔴愹㜱愰㙣㉥慥戴摤挴㘵晢慣㉡愲㍢㜵〴㜹摡㜰戵〳〷慣愲戶㘷㙡昳昵㠲㌵㍤㜵㉣㐴㝦挰づ戰㑤〲㍦㍤㜰愴搴搱〵㌴戰扢㈹〸〳㔷㈸捣㌰㐴扢㉢ㅣ戰ㅣ㕡㐶㉡搵㜰戸挵搱搹㔲戳㙣つ搸㔲㉥改㠸つ㉥㈲㘴㔶散户㘷昷挱㍢㥣ㅡ戲户搶㑢挵㜲愹㙡㔱ㄸ㌰㝣昹愸㘸㠷戵ㄷ攱戱㕤戵㐶㠹㡦㜶㠷散搹扡㔹㙤㔰㉤慢㠵挵攳㤷攴㐴つ挳昶愶㔲戵㠱㙥㐴㡡㑣て摢㌳晢㙡㔷㐳摦收㉢搵慤收㠱挶㌱㈱ㄵ㉡户㜳㠹㘸㔴㡦敡改㔱㤱㥥挸搱捡挷昸㌸㕡㍢愹昵㉣㘷㌵㜴戵㔹㉦攵攷挹㌴改㠸摢㕡ㅦ㠱挸㌱ㄴ㥥㐲敡㄰〶㈰捤㐰㌷㜰挹愰ㅣ挷扢攴㈹㑣搷搸戶ㅦ〵攳愱慥㍦挱㍡昷〰㙣摢扡㘷扡ㄵ慥晥㑢㕥㄰㘰攰慢晤㙣㙤搷㍤㍦㌶戸ち挴㉢ㅣ㈵㈲㡥㍡㠵戵〹㕤㘰慥㕤㌱愳戶搰㔰㐷㔷戴㤲㕢㄰搱ㅡ戴㜷㤸㜹慢㡣㠸㝥挵㙣慥㜰㌲㌴㠵昱戴愴攱㤶㘱㜳慢㤸㔴㍡㉡散㑣挱㉣㕢ㄱ㝢㘲扥㔹挳〳㐳㙤〳㠸㘶扡㈸㜳〱㈸㜳㐱㔰㠳昶㙥㐶换㥤晤ㄳ㙤搵昶㥡昵㔲㜳㕦愵㔴㠸㌰挳㠸昶㌱愱慤搸㐱晡挰㑣敦昲㜶㤳㜶摢捥戱㜲㈰散ㄱ㜸㌱㘴摤㍤愸〱㥤敥㔱〶晥愹愳っ愶㘲敦㤱㈰㡡晥㈴㕡ぢ昳㐱ぢ㌷㈳戹ㅥ昱㕥㠶㜹攴㠵挰挸昶愴戶㤲〰户晥㤴㥢㘰㐶㌱〲敡㥤ㅢㄱ愴摤㠳攵搳㐸敡捦㤰攰挲敥〴昷㤲攰戳〰攱敤〰敤ㄳ㕥ㅡ㑥㐴搰㔱㠳愸㑦ㅥ㥡㌳搰ㄹ㐱㔰㔰㈲愴㘱㤱昰㐰㈰戲㘹㌸㐱捤〸敡㈰㔵㘹ㄸ㌳㔰ㅤ慢ㄸ㜵戶㉤㥡挰㥣㘳㑦㑦ㅦ昸㘷戴㠷ㄹ㍡扡㘵ㄳ㌳㤶㠴㍣搵㑡っ挱昸ㅣ挰〰㌵㄰敤捦昱㌱昴ㄶ㈰㘰㌲昸ㄱ慢㘸㔴㝦ㅥ愸㔰㔴㌱攴攷㜱㐶っ〱攷挸晤〲搰晡㡢〰敡㜲㠰〹摣㠱㌳㐰㕤㠱㉣捦㠱㤰昱㈵㠰㔵摥㈳敢挳敥㍡㡡愱㌱敥㍣晡换〰㡡㌱㌲㉥㘹㕦挴昷㈱㝤㜸ㄱ㍦㥢㌵㜰敢慦扡〹ㄱ昱㜳㤰昱㈶㐲㙤㜵㐵晣㌵㈴昵搷〱㤴搹㥤攰ㅢ㈴昸㜷ㄲ㌰昶㐶㌱ㅢ摦〴〸戰㉦搳㡤㝤摦〶つ搸挷昸㥡搷㙢㠰㝤摦〱㕡㝦ㄷ㐰㌱㑥搶捥㍥〶挷ㅣ昶㝤て愹挷戳㙤慢㍡㉡〸〳扦㡦㠴㠲搱戵㤴㠱昷〳㜱㜸〶捥戳㉥㙥晤ㅦ㙥㐲ㄸ挸㈰㥣㌷㤵〰〳ㅦ㈰攱て㐸戸搰㥤攰㠷㈴昸ㄱ〹ㄸ戳ㄳ〶晥ㄸ㠹〰〳搳摤ㄸ昸ㄳ搰㠰㠱㡣换㜹扤慥㈰挶搱扦〷㤱搴㍦〵〸㕦ぢ㜰㠸㍤ㅦ㙥㐳㈰㘶挲ㄶっ㝢㑦戵搴挴㜶捣〵戰愵搴挴ㅡㄸ戴〱㤰㤴攰挶愹戲㑤〷㉡慤昷つ挰戳㍡㡢㤶㔸㠴㘷㜶㤶〷㑤挴㌵㕤㡡ㅤ攳㌱㘰㌳ㅥ㡥㐸㡣挸㉥㘳㍣㤶慣㑡攵昸扣慥㘱愹搶㉥ㅦㅡち昰㥤㐶挱㕦㘰㠳㡡づ㠵昴捦搰ち㤵㔷㘱ぢ㝢〸㐹㥡愴搷攱昷搰㉡ㄲ㠸㤴つ戰ㄲ捤㔲〷㌷攴㠶㘲愷慢つ戸㌶㔱㌷㠷㐳㝢㠵㥢摣㌹摦㕣㔲㘲㉥慣㜴㑢昰挴㘱㘷ㄵ㠶㔶挱慣ㄷ㡦㤱㜳ㅡ㜳㜳っ㑡㌹㜲㡦搲搸㐷㈳扣〲愷㉢戸㑣㍥㕦て散攳〹㌲づ㠳㝥㠸慣昶㘳㡦ㄱ收昸㈰㐶㈴㌰搳㉣㑥㔹〷挵敢摡㘵挱㘵挲慢㘵㘵㙢愵㔴昰戳㜲㜴㙡㝢㈲摦㠰〵摦愴㜱收愶㘴㤱㙢㝢户扣〷㝡搰㠲㉤攵愶㜶ㄵ㥡〸愹晢つ昰㐱晣戱㈳ㅤ㜰愴捦㤵㤰ㄲㄹㄹ㠷㔰摣愵㤳攰晡㌹㑡㠹㘲扤搸㜲晤晣〲昵挶㌷昰扡敢㠲㤰㤷愰㙣㈱㕣㠶ㄹて攱㄰㘰㥦つ㐶㠴戹㡡㔶㝡て㉡㥣摤㑤㌶慥㐱て㐷慦㘱㠸ㅥ㕥扤㠹户㔵昸㌲搷㌰㤷㑤ㄹ挱㠵㘶〹㈶㜲㜹㜱㠵㍤㕤㉤㤴攷㡢㤶搸搷摥㝥㉤㘶昶㌱㈱㉦㜹挱摡㤱搵㈱昸攲㌲㘵ㅡ㙦㔹㝢㙦㉦ㅣ扤㥢慤ㅦ〶㕢㘵愳㐳ㅢ㡥㔸㕥〹捣攳づ扤㐷㔱改昸搶㠳㈳㜹ㅦㄹ㕢㕡〷㡡㝢ㄹ挳愸㝥昴㕥㔶㕢㠰㙣㐷㙤㐷㡤㉥㝡〰戵慤攴愰㡥〹ㄹ㘱㥥捥㠶㘷ㄸ昰㌰㡥㜲㜵戰ㄱ晦㝡攴㠵戳愷㍦㘴扥攰㔴慣ㄴ㘷搷㔳㡣慤㍢搶摡捦㤱敡摤㌲〹㘳ㅡぢ㉡挹っ㠱㑢昶㙡愴挴㌲晢〵ㄲ敡〶〰挷戴㜵㠲㝥晡㤷㐰ㅣ摥㌲扢㤱㜵㜱敢㕦戹〹㘶搴㑤〰㥥㡤㐴㠴㙢㈳晤ㅡ㐹晤ㅢㄲ摣摣㥤攰户㈴昸ㅤ㐰昸㜵〰敤ㅢ捤戲㐱改㕥搶愸搰〹㠹㔴ㄸ攵挳㌲㌵昰㜲〷㠲敥戰㜰㡤㠱〸㠳搶晡昷〰㜸㘱㝢ㅣ㍦㈱㜵㉢㠰㌷挰㠰改昸〷愰昵晦㤰攰慤〰ㄳ戸㠳㑥挴ㅤ挸㍡㝣㝤ㄴ愹㤵捥ぢ㠸㠷㜷㈱摥づ㘲攱昳ㅦ搹摣㍢〰㤶戸㄰㝦〲攲昰㝣扥㤳㜵㜱敢挷摣〴㌳㡡ㄱ㕦㙦ㅡ㤸慡挷㘷㝡㑤㕡㙣㡥扢扢ㄳ搰㔷搳㍤〰敡㕤㈰搸㡥摢攸㐵㙥挸昷挰攴摤㐸愸㑤扢てㄶ㘶户㔱昵㕥㐰慦㕦㌱㑦ㅣㅢ搸㘰戳晤㙣昶㐳〱〲愹攲㄰㐴㐸愰㐹挰㐰慦搷㐲㠰㈰㑡㠲〱㠰ㄸ㐳愸㉣㌰〶〱搷㑥㙥㥡摣㍤㤷㑦㕡戹㐲搶捣㥢搹㘲㍣㤵㐹ㄶ㜳改㐲㍡㤵换㡤ㄶ捤戱㐴㌲㥢挹挴㈴攲㡡㍡㝡㠸㉤㌰挶捡ㄶ昴ち收ㄸ㙣㤵ㅣ换ㄴ㐳㍤㤲㡢㌱攷㘶挲㜴搸摢㕤收㡥ㄸ㠱愸㡢捤㘸挱㑣㜳戱㡣〸つ㤳㜴愱㥤ㄴ昵て㐶ㄹ㜰㠸攰搵敡搸㤳晢摡㥦㈹晡㜵㌷愲扦㠱ㄳ摡摥㔷㤳㙡㉣戹〷㜷昸ㄷ㡦㜵扥㤳攵搷攷挰㕢敦换㙣㐴㡥㤷㜱㍣昰㈷㕣㔴㉡搴㙢㡤㥡摤㕣㍤㠳昸攳㙡扥晦㘷㘳㘳㥥〸晦㌷㕡散摡㈷㈷搶㔷攵㐷㈰〷昹ち㑥㜴㝦戵㜶㜵㔵㐶ㄳ㙥昰㌵㐸昶愶晢晢㌷攲㠷摢戵㕣攷㠰㜹戱㑦㈱挹捡晡〴㤰っ昵挶㍥敤收㡤㔵挸㍢愲换ㄴ攲㘶㝣㌴㥥㐹ㄶ搲昱㤴㔹戴昳挵㐴愶㤰换㈴㌳㔹㍢ㄹ㉦收㙤攳㐴㥦㌴㥤挸愴㤲愹㤴㤵捥愵慣㔴㈶㘵攵捣㉣挸ち㘶㍥㤳挹㕢昹㐴摡㌸挹㈷戵㑣㙢戴㄰㑦愵ぢ昱㜴㌱㔵㌰㑤戳㤰捤㡤㘵戳搹攲愸㌵㍡㤶㉣攴㡤㤳㝤搲㜴㉥㤹挹㈵㡡挹戸㤵捣愶㌲㤹㐴扥㔸㐸㈵挷㤲昹戸㤹㠶ㅥ愵戳戱捦㜸㤳㌸〵㜵昴愹〴愷ㄱ㥣づ㄰扢搷㉢㍣㠳愸㌳〹捥㈲㔸捤挲捦㝡㠵㔲㤳昴㑥㑤戶ㄱ晥㍣ち㡦㌴ㅣ㐲ㅥ慡扣㉡愸愲戲晡晡晢㍢扣㤴㡥㌰㡡晦㈲㤸㘱慣㐴摤昰昷㈰摡㜶搷愶㝢㈵っ㉤愰㌹慣捣㌸㤵㝥㌲〷㝦㉥㐰㌴昶〵攴戹慦ㅡ敢㤰㍤㙥㜲搳摣搲敦㈹㡣昳㠰ㅥ〴㕡づ攰摤㜸ㄹ搳㜸ち㌰㉢㠰〹㐴㘲㘳っ挸戰ㄵ扤ㅥ㠵昲愵㠱㝣㜳愰扥っㅣ㌰㜸攵ㅢ㤰〹㤹㍢愳㈹㕣㠳敡慢㤸〸㌵ㅦ改㤰愶㍡㔳㜳搵㔷㠰愱昶㉥搵㍥挶㔴㐴晢㤲愰㠳昶㝤捤捤ㅢ愳挸㍢摡㘷㈶㜲搹戸㥤㐹㕢搹戱㝣㉡㤱挵慢挴㜶㉡㘱挷捤㑣㌲㥦㑥㡣愵㉣㈳攵㤳㘶捣㕣㍡㔱㑣愵㌳㤹㘲㌱㤵㐹攷捤㌱㌳㥥挸㈵戲㔹㈸㘵戲㘰㘶㡤戴㑦㍡㙡㡤㔹㠵〲戴㌹㥢㌴㔳昱愲㤵戳㜳㔶㘶㌴㤵㡡㘷搲㤹㝣㌶㔷㌰㌲㍥㘹搶捣愰晢㍣㘸愰摣昹㠲㙤挶㤳㠵㙣挶㉣㘴㐶攳㐹㌳㤹ㅦ㡤㝤摤㥢㐴ㄶ㜵㜴㡥㘰㡣攰㘹〰㌱〶㝣㘴㠶ㅢ㠸㝡㍡挱㌸挱摦戱㤰㠱㈰㈹㤴㑡愴搷搲〶慢慢㙦愳㤰ㅡ愸㍥〶戶㔱㍢㑥㐶㐶㑦㤱㘸㌳㐰㌴挶戰㡦挸㠷㔲搶㤴愹愶ㄸ㘳㡣〴〹㝥㥡愸㌳㔹敢っ〰㈵㐱ㅣ收㜶〰㡦晦捥㝤㍦ㄲ㈲户て愰㡢㑥戹扤ㅦ搸㑥戹㌱㤴㈳〳摦㠵㜶㈰户〷摣扣㜱〹昲㡥摣挶ㄲ戹㜴㌶㥢挸㘴慤昸㘸㉡㥦ㅥ㌳ㄳ挹っ㔶昰㔸摡捥摢㠹㘴㈱㙥散昶㐹搳㘶挶捡㘳㡦ㄸ换㔹搹搴㤸㘹攷捣戱㠲ㅤ捦㕢㜱㍢㥤㑣ㄷ攳㜹㘳挶㈷戵搳㘸戰㔰㑣收挶㜰㡣搸㔶㌶㤷㉢愴㡡㘳戶㥤挸㈵㈹挸㠴㌱敢㤳㕡㜶捡ㅣ㠵㥣昲㠹㌱㉢㤵ㅥ挵㈷㝦㘳昹㠲㌵㥡捥㘷慣愴㥤挹㘶㘳㍦昰㈶戱〷㜵昴愵〴㤷ㄱ㕣づ㄰晢愱㔷昸っ愲慥㈰戸㤲攰㤹㉣晣㤱㔷㈸㤵愴㍡㉢㐹㜵昵ㄳㄴ㡡摣㙥㜷攵㈶慢㌳捦昲〲㐰㌴昶㈰〸扡挹㡤〱㈸挱敦㈵敤㕡攴攴昳㤷昰捦㤰㙡摦ㄹ〲捦㈱〲㐱て㥡ㄱ戱㐰㈴㑡昶㤸攳散㑢收捤㌲㍥愳摡〹㤷愸㐹搴戱㘰㑣昷㌹㡥改㘱户㔷㤹挲㤵捦攲㉥搷捥㠳愵扢愳㍢㌷㜹户昶攸㑣昳㘸昸ㄶ㐸散挸㝡㠱㠴摡昶㘰㑡㑥㥣㈸昵㄰㔲㉣搷晢〱挳㑣攰づ搳搹㍡㜲捦㡥昵㔷攲晣㜶扦戳攵挳㤹昵㘵㌸戹㐷昰㈴慣㡣扡㑡摣〲㜶㕤㘱㡥晤攳㔶㜴ぢ㘴慤摦ㄴ㔸敢㐶つ攵换㥡ㅣ敡挶慥ㅢ〰㍤〶搹〰㥥㡢捡搸〰㝥捤收㜱ㅢ㜵㐰㘷〳㐸攵捣戸㘵㘷慤㜴搲㉥愶昲挹㡣㠹摤〰㐶攰㘸捥挴㜶㥣㐸㥢㌱㜱㈶㔰㐷㌷㔰㈷㐶昷㠱㉤㘸㍥晥㡢搱㡦㤰ㅣ换㠶㘹晥昳攰㌰㜰㍦愱㔷㡣㑥㐳户戵㐸㍦㐲昰㡢攸㕦扥㜷㤲㉦㥦㤴戸〱㈸搳搷〰捦〱㤲〹㡡㙥㠰昰昵愵〱扥戶捥扥ㄷ㜷㘵攱㘳㙥㙤晤㈲戴〳ㄶ昲挰㘴㤷挶㡢㤱㜷㔸㔸挸攱㌴捡攷㤳挵㐴㍣㤵ㅡ㡢㡦㥡搸㌷㜳ㄶ㍥㡡㑡㡤㡤㘶戳㘳愳挶㑢㝣搲〴㜶㕡㜰㍡㘵㈷搲愹㔴ㄱ扢㕣挲㉣㔸㜹愴㐶㘱㍣ㄵ挶㙣攳愵㉤搲扣㤵㑤攷㑣㤴愴㐸㡦㡦愱昳㌸㉤ㄳ㈶散扡戴〹㕢㉦挶㠹挹攴㕦㠶㠴㝥㌹挱戵〰㌱㝡ㅥ㠲扦㡥愸敢〹㕥㐱㍣㥤㤱㉥昴㡡づ㠷散㠴つ㌰㠰㈷㤸㄰摤挰㝡慦〱㠸挶攸㜳〸慥敤〴愳ㅢ㈲昸㥢㐹㥢〴㔳攴〳戰㔸〴㔹晣てㄹ户〰扡㕡ㄶ㑦攳ㅣ㐸㕡㘳㜶慡㤰戲㜹㠶愴㜸㘷㡢愹㈴づ㤵㙣㍣愶摤㍡晡昵㐸挴攸愳攰㝦㐸摦捡ㅣ㥤ㄵ挹戱㉣㑣攷愲㙢昰愳晤愳挱攰㌷搰㔴挹㔵㤵改〶慣㈸昹㐲㝢挲晦ㅣ晢㌸捦扡㕡敦㝤慡戵戶㠵昱攲㡡㕥戵㥤㜵扦ㅥ扥㔸㠰〵㡦㠲昵晣戰㙢㔵㉢ㄷ㜸愲㜷㕡ぢ㡢㔰㌲㠲㕣㔶搱㙢戱〱慦户慦愷㔷㜵晤慣捣晢㈲戵昵㐵㍢㍦㌹㐷㕦㥢慢昳㤵ㄳ㌰㤵搳扡扣㌱戳愹搴㤴㘷敤㕣㠱㑡搳愵㌳晥㠱㘰㝣捤昶㌵㠹㔴戸〸挱㍥晥捥搰㐰㘰〳㘵搷扣愲晡㌶ㄴ㈸㍡㝤㙣㤶愸ㄸ扤㍣搹㙡摥㡣挴㔰㙦㤸㡥捡㠶攵㥦〱〴㉣搸昵〸㤷㉤昹摡㘹㌳扥㕥㕡攴㜱摣㡢㔷㠹㥣攷愴㝤㍤㑦㍢扡戶㜸㌰ㅤ㡦愶㜸㠷㑤っ昶㉦㘸〷㌳ち㌰㠳㉤㥥㠵㕢扦〵㜸㜵ち㘷捤㠴愶㐷㘶扣つ〰慦㝥㙤㕦㤳ち㍦ぢ㥤戶㠷㔹挴㉥㜰愵捣〷戵搴ㄹ㝣戰㌵㕤㐴戵㐰ㄷ攴㌷㜹ㅡ搵㙦㘷搳昴㜶㥣㍥㑥㐴捡㜸㈷㠰扣㕥㤶ち㍦〳㝤㜴㝤挳挹敤〳ㅦ㍤㜸慡㐸ㄵ㐲挵戶㕥㠰㐰㉦晦㠸〲㐵㤷捣改攵㈴愴㡣扢〱搰换昴㥡㤴摡㠳㕥㌸ㅢ㡡㈶慡摦㑤㘲扡㘲づ昱挹㈴晥㈷㠷昸㐲㄰㕦攲ㄲ㜳㠳㠸敡昷㤱㤸㥥ㅤ敢换㘶㑣て㡦ㄹ㤶㉢㝡㝡㕥换㙡㌵㌲㥣㄰ち㐲挳㜴㤷戸㜸摢捥㤴㐷㉥㘰㈹慥㡤〲㐳ㄱ昷㌷收晥㥥戰㜱㤸㍥㤶搴㝣㤶㍡晢愶㠹昰〳㉦㙣㝦㙢㔱㙡㕥㝦㠷㔳攳挰㥤晥慦愲㈳㜵㉡㑡摢扦㡣搸㠱㐱㜵㝤〹㜱扢㕢搰晥㠹㐸㡣慥㤷㉣㡡て㈲㌱搴慢攸㍦㜱㘱愸㘹搴愰㌶㡡〲㝤㠸㤸㉣㈹㤸搰愳㠰挶㐷〰㠴敤ㄹ戵ㄹ㜴ㅥ㜳愲晡愳愴挹〱㌸挴㈹ㄲ㝦摣㈱摥扥㈶愳㈶㕣㘲㐷㙤敥㈱㌱摤ㄴ㠷㤸㡥㤵昱㐹㠷㜸ㄳ㠸挷㐱散㜱㍡慡㍦㑤㘲㝡㌷づ㜱㠶挴昷㍡挴ㄷ㠲㜸捣㙤搹ㄱ攸攷㐸㑣㘷㠹㈳ㄳ㠱㍥摤捤㠸㐰改㍣㜹㘳㔶㜴愲扣㙥㠶愷㤰㌹㍡㠱搲㥤㍡扣㐰㔷扦挹ㄱ攴挶摢㥤摦敢敦搸愸攸㘱㜵ㄳ㘸ち㘳敦㉡搰㔱户愰晤㔳㤷ㄸ㝤㌲ㄱ攸㤷㤱㠰㐰改㔸㠹㐰ㄳ愸攱ぢ昴㍥㘰ㄵ晤つ㠷㤳昴戶㡣慦〱㐰愰ㄷ慥㐹慢愷㠲㤶捣㜱㌸昹つㄲ㕦敡ㄳ搳摦㌲扥改㄰㙦〷昱㜹㉥戱㈳搰㙦㤳昸㌲㥦㜸㠶挴摦㜵㠸㌷㠱㜸㉤㠸㍤㑥㐷昵昷㐹㝣戹㑦㍣㑢攲晢ㅤ攲㘹㄰㥦敤戶散㉣攷〷㐸㑣㉦捡ㄷ攸ㄵ㙥㐶〴㑡慦捡ㄷ攸㌳㤱昱扡ㄹ捥㈳㜳㜴〲愵㥦㜵㜸㠱㕥晦㙢㐷㤰㔷晤挱ㄵ㘸敦㠴愲敢搵㑤愰愷㘳㑡㕤〵㝡㥡㕢搰晥挹㑥㡣挶㝦㈴㠴戵晥ㄳ㈴昴㠳〴㍦㈵昸㉦㠲㥦〱㐰挸㘲慡㤳收㈱攴㜹昱㈷㔶〱ㄴ㔵㜸搸愱愲㠹㉤慡戰ㄲ㝤昹慡昰㜳㘰ㄵ慤㘳㐷ㄵ㘸㜷ㅢ㡦㄰㡣慦㤹㕡㤳㠸㠷㠷㐱㝣愸㥤ㅢ㡦搸㡥㘴攷晥ㄵ扢㘹〲戰㍤ㄹ㈲㉤攲ㄶ㡢㙥〳捥㜹㤳㍡敡㜲愲攳㍢㌷敤ㄶ戴扦㐹ㅤ扢〶㉤挹㐴晦㠰〴搸昱㈲晣挸㐴晢㔱挳㥦攸愳挰慡㤷㤱㠲〹㑤敢搸昸㕦〰搱昹慣敡〵㙤㑢攷ㅦ㈳つ㉤㔶㠷昸㈵㈴㘶㜸㑣㜶扣慣晡昳㥦㠲㍢㕥てち搴戵㍥㌱㉤㘴愳捦㈱挶㥦ㄷ㔰㝦〴戱愷㡣㔱㙤㤰昸㍡㤰㜸㥤愹敢摤っち㐲㡡㠶戰㐷㍣㝣〳㌲㜴戸愸㠳㠱慢昳㙣昱㥥㤳づ搳ㅥ㤶ㅡ摥㤹挲㙡戹㌷㕤㌳攱扤〹捦晣换扥㜵摤〴㝦敦㍢晥收〹㐵搳戸㈵㠶㔹愰ㅤ㌱晣づ愳敥慡愹扦㜵ぢ㍡摥攲愶昱敢戰敢ㄶ愴㡣㈱捣挷戱敤搲敡㔷愸攳ㄹ㘲㔱㍤㑣ㄶ摣ちㅡて搵㐷㙢敤㔰㈶㈳㔷㜸㝦㘵捥攴ㅦ㠹㡡㔴收捡㔶㜵㙦㜳㥦晦㠷愱㄰慥挰挷〸㥡㝦つ㡡㍣攴ㅤ㝥㌳㕡散慡戶昲㌶㡤昳搱㜸攰㍢㝤㍥昴て摢㡣攰て搸づ㥡㜶㤹扣㔸㔱㤶昰昷㈰摥㝦慣攳㑢昹ㅤ㜸搱ㄷ㙦㔰攲て户戸戱㔰扣〰捣㠷㑥摥㕢收㕡㜲慣㙣搸㍢敢㜸敤扣摦㥥㙥攰昵㠱㘲〴ㅦㄷ㌷昱昵㕣昵㔸㠸㥡攰㠱〴ㄵㄴ㤷昳㕡㘴搷㘷〱ㅢ㔱摣搵㉥㜴㔸搸攲㠷昷〸戹㠷慦㑤ㅥ㕤捣挴㌸づ挳〹扥㔳㔶っ扣ち摣愷㝥づ晤㜱愲㠷㉦ち挹敥㐱㈹敢㤵愸㈳摦ㅤ挸㝥〷㄰搵慢㠸摡㠲㠱㍢㉦摥㠴摦〲㌵㘸㥦ㅣ㥦捥㙣攱散摢㍥㘳ㅦㄸ攰㡣扤㑢搱愲愵㕥敡㤳㐰㑢㜲摥㡡ㄶ愸㘰㑦づ㘲㘹㙡ち昶㤴㈰㤶㌶愵㘰㑦つ㘲㍦〸㉣戵搳㌸つ搸搶㕢㠸㑢㈷晣攳慥ㄳ㍥〳㌵摡㈶㝣ㄶ㔱慤〹慢て愱㘵㑥摡扢搴㐷㤱㤱㐱㥣ㅤㅣ挴㍤ㅥ昶㐹㐱㉣つ㉣愱㍤㈷㠸愵㈵㈵搸㌵㐱㉣敤ぢ㤹挶㕡㘰㤷㤷摣㜷扢㑥攴㕣搴㌱搶〱昴挲昰㠷攰㜰㔱㝡攷〱ㄳ㥣っ捤㤴㈵㤳昹㠶㌷㤴昵愰挴㝦㐷㈶摦昶戰攷〷戱摦昷戰㑦つ㘲ㅦ昰戰㈳㐱㉣捦㔶㌹㌱扥㡡攱昲挴㄰换㐷昱戴ㄵ昴㝤㉥晡㌸㜴ㄹ㔵㍣㝦〵晤ㄵㄷ捤捦㜸愲㡡㈷戲愰扦散愲㑦ㄲ㌴捦㘸㐱㝦挹㐵慦〳㍡㠲㐷㘶晥㘱捤昳㔹㔸㤹挲㤸㠶扤㍦㈵戴晡㈰晤昷㐶㡦晡〲敡㠹昲㍦㤴㍣愵愵晣ㄹ搰㙡㥥㥡ち〹㠷㝤㌹愲〲扡挰愳㥤散摢昳㠶㡦㙣っ愵㥥㌵愱㜸〸㡢㈴㥦〶㑡㔶攳慤㜸㙡㑡昷ㅢ㤰昵㥥㘸㉦㔵挷㑦㝢㐳〸〵搷摦㌸攸摢搴昱〲愲〲㐳攰愱扢㐴㠲㡦㜹㐳㤸〰㈵晥㍢㐳攰〹㉡〳摢ㄴ挴昲愸ㄴ散愴㡢〵㜹㐸昱昴㄰散㔴㠰㜶㤸㥢㍦㥡づ㐵㈸戹㌰㜷㠶㈳摥扡㔸敤㈸㘳愴㥢搹㉢昷ㅣ戶愱戹愹㌰挱㝢㤸扢〶ㄳ㌲愰㘱敥ㄶ慤ㅣ㜷㠹㔶㡥扢㠳㥦㔳㕣攳戲戱㙤㈵㥡换㥢㘵㝡㥢㥢㘰㘶㤸㑢搹慦㌱捣㈵摣捡㜱改戶㜲㕣戲㝥㑥㜱搹㐹摢搳㐴㜳戵戱㑣㕦攸㈶㤸ㄹ收捡昲㙢っ㜳㐵戵㜲㕣㐹慤ㅣ㔷㤰㥦㔳搴㐷㘹㝢㍢搱㔴㐵㤶改ㅤ㙥㠲㤹㘱慡㕤慢〶搵㐷㙡㕣㐴㌴㌵㐷㙡㕣散㈶愴〶戵挴慦㌱㑣敤㘸攵愸ㄵ㤲㐳搳愱㘱㙡㠳㕦愶㐴㌰散㝦愷㡢㘶㔱㡣〲ㄲ㐳㜱ㄷㄲ㌰ㄴ㠵挵愴扡挴愵挲㑦㈸㐶㔶ぢ搵㙥㠷㑡㤸㐵慡ㄹ㤷㑡摡㈲搳㠴㙡搶愱㤲㘹㤳㙡㡦㑢㠵㥦㔰㡣搳ㄷ慡㑢ㅤ㉡㤹㉡愹㉥ぢ㔲㜱捡㐲㜵戹㔰挵㌸㘸挹㍦㐳昲㡡挳㤵㉤攴㥤敥ㄶ挲慦㤴昴㤵挰挶㌸㜲㈱㝤愶㐳捡㌱ぢ改ㅤ㐱搲㘷㤳㤴挳ㄷ搲㌹㠷㤴〳ㄷ搲户〴㐹㑤㤲㜲づ㐲㥡㜷㐸㌹㝡㈱扤㉤㐸㕡㈴㈹㈷㈲愴㤶㐳捡㈹〸改ㅢ㠳愴㝢㠱つ㜳㌶㠷昸〸慢㘵㔰㠸扦㔳攱㍢㤰㌴㉤愲ㄵ㠶㠴挴挹㌰㉡晣ㄴ愶㝡㥣晢晥摡㝡㥦收㜸ㅦ攳搳慥昰㔱㔲攷ㄴ攷㘳㍥晥㥤㈲㤲慣㙦㌵扡慡扤㐴攸㌱㈷㑥㉢昴愴攵挳㝡摥〰ㄹ㘸㡢愸㈳㈶㡣㌸ㅦ㑣敦〳㌷㜸㈹敤愷㈴慢㈸㔷㔹ㄷ㈵㈴ㄴ攵㑡挶改慢〰㠴愰㤵㜲攸㈹㕣愱摦㡦㠴愲㜰㠵扥散搳晢㈹㠷㥥ㄲㄶ晡ち改㈹㘱愱慦晡昴㝥捡愱愷㤸㠵扥㐶㝡㡡㔹攸て昸昴㝥捡愱愷慣㠵晥戹㐸㠴㌹戹㈳㘰つ搷搴㔱㙥挲㜵昴愰㠴㔷㘸㘳㠹ぢ慣挸㌳づ㐰㌷㐹㈳晣改愰㈱㜷㠴收㈰㘹㠴㈷ㅤ㌴攴㠸搰㉣㤰㐶昸㐰㥡㐵攴㜸㐹〰㠲㕣㄰㥡攷㤱㠶㜳攷㥣㤶㡥㐷㠶ㅡ挴戲戶㤲挱㜵㘰㘵㌸ㅤ㔸ㄹ〰戱搷戸㝤㈳ㅤ㡡㜱㈰搴搶愱㍥㈵扤㤳挰㌳㉦㠴挰愳ㅥ昸㍦摦昹ㅡ㥦</t>
  </si>
  <si>
    <t>Původní deterministický odhad FCF</t>
  </si>
  <si>
    <t>mohou vést k nesprávných výsledkům, neboť oceňovací model musí být postaven na hodnotách středních.</t>
  </si>
  <si>
    <t>Simulace ukazuje,  jak původní bodové odhady volných peněžních toků postavených na nejpravděpodobnějších hodnotách</t>
  </si>
  <si>
    <t>Příklad 9.1 – Problém záměny nejpravděpodobnějších a středních hodnot</t>
  </si>
  <si>
    <t>Pokud tedy není rovnost mezi středními a nejpravděpodobnějšími hodnotami, model postavený na nejpravděpodobnějších hodnotách je nesprávný.</t>
  </si>
  <si>
    <t>Svůj významný vliv hrají i korelace mezi rizikovými faktory – ty ale ponecháváme v tomto příkladě na nule (nenulové korelace jsou v dalším příkladě).</t>
  </si>
  <si>
    <t>Korelace:</t>
  </si>
  <si>
    <t>n.a.</t>
  </si>
</sst>
</file>

<file path=xl/styles.xml><?xml version="1.0" encoding="utf-8"?>
<styleSheet xmlns="http://schemas.openxmlformats.org/spreadsheetml/2006/main">
  <fonts count="3">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s>
  <fills count="5">
    <fill>
      <patternFill patternType="none"/>
    </fill>
    <fill>
      <patternFill patternType="gray125"/>
    </fill>
    <fill>
      <patternFill patternType="solid">
        <fgColor rgb="FF00FF00"/>
        <bgColor indexed="64"/>
      </patternFill>
    </fill>
    <fill>
      <patternFill patternType="solid">
        <fgColor rgb="FF00FFFF"/>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s>
  <cellStyleXfs count="2">
    <xf numFmtId="0" fontId="0" fillId="0" borderId="0"/>
    <xf numFmtId="9" fontId="1" fillId="0" borderId="0" applyFont="0" applyFill="0" applyBorder="0" applyAlignment="0" applyProtection="0"/>
  </cellStyleXfs>
  <cellXfs count="57">
    <xf numFmtId="0" fontId="0" fillId="0" borderId="0" xfId="0"/>
    <xf numFmtId="3" fontId="0" fillId="0" borderId="0" xfId="0" applyNumberFormat="1"/>
    <xf numFmtId="3" fontId="0" fillId="0" borderId="1" xfId="0" applyNumberFormat="1" applyBorder="1"/>
    <xf numFmtId="9" fontId="0" fillId="0" borderId="1" xfId="1" applyFont="1" applyBorder="1"/>
    <xf numFmtId="0" fontId="0" fillId="0" borderId="1" xfId="0" applyBorder="1" applyAlignment="1">
      <alignment horizontal="center"/>
    </xf>
    <xf numFmtId="3" fontId="0" fillId="0" borderId="0" xfId="0" applyNumberFormat="1" applyBorder="1"/>
    <xf numFmtId="9" fontId="0" fillId="0" borderId="0" xfId="1" applyFont="1" applyBorder="1"/>
    <xf numFmtId="3" fontId="2" fillId="0" borderId="0" xfId="0" applyNumberFormat="1" applyFont="1" applyBorder="1"/>
    <xf numFmtId="0" fontId="2" fillId="0" borderId="0" xfId="0" applyFont="1"/>
    <xf numFmtId="0" fontId="0" fillId="0" borderId="0" xfId="0" quotePrefix="1"/>
    <xf numFmtId="3" fontId="0" fillId="0" borderId="0" xfId="0" applyNumberFormat="1" applyFill="1"/>
    <xf numFmtId="3" fontId="0" fillId="0" borderId="1" xfId="0" applyNumberFormat="1" applyBorder="1" applyAlignment="1">
      <alignment horizontal="right"/>
    </xf>
    <xf numFmtId="3" fontId="0" fillId="0" borderId="6" xfId="0" applyNumberFormat="1" applyBorder="1"/>
    <xf numFmtId="3" fontId="0" fillId="0" borderId="7" xfId="0" applyNumberFormat="1" applyBorder="1"/>
    <xf numFmtId="3" fontId="0" fillId="0" borderId="8" xfId="0" applyNumberFormat="1" applyFill="1" applyBorder="1"/>
    <xf numFmtId="3" fontId="0" fillId="0" borderId="9" xfId="0" applyNumberFormat="1" applyBorder="1"/>
    <xf numFmtId="3" fontId="0" fillId="0" borderId="10" xfId="0" applyNumberFormat="1" applyBorder="1"/>
    <xf numFmtId="3" fontId="0" fillId="0" borderId="10" xfId="0" applyNumberFormat="1" applyBorder="1" applyAlignment="1">
      <alignment horizontal="right"/>
    </xf>
    <xf numFmtId="9" fontId="0" fillId="0" borderId="11" xfId="1" applyFont="1" applyBorder="1"/>
    <xf numFmtId="3" fontId="0" fillId="0" borderId="12" xfId="0" applyNumberFormat="1" applyBorder="1" applyAlignment="1">
      <alignment horizontal="right"/>
    </xf>
    <xf numFmtId="3" fontId="0" fillId="0" borderId="13" xfId="0" applyNumberFormat="1" applyBorder="1" applyAlignment="1">
      <alignment horizontal="right"/>
    </xf>
    <xf numFmtId="0" fontId="0" fillId="0" borderId="2" xfId="0" applyBorder="1" applyAlignment="1">
      <alignment horizontal="center"/>
    </xf>
    <xf numFmtId="3" fontId="0" fillId="2" borderId="14" xfId="0" applyNumberFormat="1" applyFill="1" applyBorder="1" applyAlignment="1">
      <alignment horizontal="center"/>
    </xf>
    <xf numFmtId="3" fontId="0" fillId="2" borderId="15" xfId="0" applyNumberFormat="1" applyFill="1" applyBorder="1" applyAlignment="1">
      <alignment horizontal="center"/>
    </xf>
    <xf numFmtId="3" fontId="0" fillId="0" borderId="15" xfId="0" applyNumberFormat="1" applyBorder="1" applyAlignment="1">
      <alignment horizontal="center"/>
    </xf>
    <xf numFmtId="9" fontId="0" fillId="0" borderId="16" xfId="0" applyNumberFormat="1" applyBorder="1" applyAlignment="1">
      <alignment horizontal="center"/>
    </xf>
    <xf numFmtId="3" fontId="0" fillId="3" borderId="2" xfId="0" applyNumberFormat="1" applyFill="1" applyBorder="1" applyAlignment="1">
      <alignment horizontal="center"/>
    </xf>
    <xf numFmtId="0" fontId="2" fillId="0" borderId="17" xfId="0" applyFont="1" applyBorder="1"/>
    <xf numFmtId="0" fontId="2" fillId="0" borderId="18" xfId="0" applyFont="1" applyBorder="1"/>
    <xf numFmtId="3" fontId="2" fillId="0" borderId="19" xfId="0" applyNumberFormat="1" applyFont="1" applyBorder="1"/>
    <xf numFmtId="0" fontId="0" fillId="0" borderId="20" xfId="0" applyBorder="1" applyAlignment="1">
      <alignment horizontal="center" wrapText="1"/>
    </xf>
    <xf numFmtId="0" fontId="0" fillId="0" borderId="21" xfId="0" applyBorder="1" applyAlignment="1">
      <alignment horizontal="center" wrapText="1"/>
    </xf>
    <xf numFmtId="0" fontId="0" fillId="0" borderId="6" xfId="0" applyBorder="1"/>
    <xf numFmtId="0" fontId="0" fillId="0" borderId="7" xfId="0" applyBorder="1" applyAlignment="1">
      <alignment horizontal="center"/>
    </xf>
    <xf numFmtId="3" fontId="0" fillId="0" borderId="8" xfId="0" applyNumberFormat="1" applyBorder="1"/>
    <xf numFmtId="0" fontId="0" fillId="0" borderId="9" xfId="0" applyBorder="1"/>
    <xf numFmtId="9" fontId="0" fillId="0" borderId="10" xfId="1" applyFont="1" applyBorder="1"/>
    <xf numFmtId="0" fontId="2" fillId="0" borderId="11" xfId="0" applyFont="1" applyBorder="1"/>
    <xf numFmtId="0" fontId="2" fillId="0" borderId="12" xfId="0" applyFont="1" applyBorder="1" applyAlignment="1">
      <alignment horizontal="center"/>
    </xf>
    <xf numFmtId="3" fontId="2" fillId="0" borderId="12" xfId="0" applyNumberFormat="1" applyFont="1" applyBorder="1"/>
    <xf numFmtId="3" fontId="2" fillId="0" borderId="13" xfId="0" applyNumberFormat="1" applyFont="1" applyBorder="1"/>
    <xf numFmtId="0" fontId="0" fillId="0" borderId="0" xfId="0" applyFill="1" applyBorder="1"/>
    <xf numFmtId="0" fontId="0" fillId="0" borderId="0" xfId="0" applyFill="1" applyBorder="1" applyAlignment="1">
      <alignment horizontal="center" vertical="center"/>
    </xf>
    <xf numFmtId="0" fontId="0" fillId="0" borderId="22" xfId="0" applyFill="1" applyBorder="1" applyAlignment="1">
      <alignment horizontal="center"/>
    </xf>
    <xf numFmtId="0" fontId="0" fillId="0" borderId="6" xfId="0" applyFill="1" applyBorder="1" applyAlignment="1">
      <alignment horizontal="left"/>
    </xf>
    <xf numFmtId="0" fontId="0" fillId="0" borderId="7" xfId="0" applyFill="1" applyBorder="1"/>
    <xf numFmtId="0" fontId="0" fillId="0" borderId="11" xfId="0" applyFill="1" applyBorder="1" applyAlignment="1">
      <alignment horizontal="left"/>
    </xf>
    <xf numFmtId="0" fontId="0" fillId="0" borderId="12" xfId="0" applyFill="1" applyBorder="1"/>
    <xf numFmtId="0" fontId="2" fillId="4" borderId="8" xfId="0" applyFont="1" applyFill="1" applyBorder="1" applyAlignment="1">
      <alignment horizontal="center"/>
    </xf>
    <xf numFmtId="0" fontId="2" fillId="4" borderId="13" xfId="0" applyFont="1" applyFill="1" applyBorder="1" applyAlignment="1">
      <alignment horizontal="center"/>
    </xf>
    <xf numFmtId="0" fontId="0" fillId="0" borderId="0" xfId="0" applyBorder="1" applyAlignment="1">
      <alignment horizontal="center" wrapText="1"/>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2" fillId="0" borderId="17" xfId="0" applyFont="1" applyBorder="1" applyAlignment="1">
      <alignment horizontal="center"/>
    </xf>
    <xf numFmtId="0" fontId="2" fillId="0" borderId="18" xfId="0" applyFont="1" applyBorder="1" applyAlignment="1">
      <alignment horizontal="center"/>
    </xf>
    <xf numFmtId="0" fontId="2" fillId="0" borderId="19" xfId="0" applyFont="1" applyBorder="1" applyAlignment="1">
      <alignment horizontal="center"/>
    </xf>
  </cellXfs>
  <cellStyles count="2">
    <cellStyle name="normální" xfId="0" builtinId="0"/>
    <cellStyle name="procent"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123825</xdr:colOff>
      <xdr:row>3</xdr:row>
      <xdr:rowOff>114300</xdr:rowOff>
    </xdr:from>
    <xdr:to>
      <xdr:col>6</xdr:col>
      <xdr:colOff>552450</xdr:colOff>
      <xdr:row>3</xdr:row>
      <xdr:rowOff>115888</xdr:rowOff>
    </xdr:to>
    <xdr:cxnSp macro="">
      <xdr:nvCxnSpPr>
        <xdr:cNvPr id="3" name="Přímá spojovací šipka 2"/>
        <xdr:cNvCxnSpPr/>
      </xdr:nvCxnSpPr>
      <xdr:spPr>
        <a:xfrm>
          <a:off x="3200400" y="704850"/>
          <a:ext cx="1123950"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123825</xdr:colOff>
      <xdr:row>4</xdr:row>
      <xdr:rowOff>104775</xdr:rowOff>
    </xdr:from>
    <xdr:to>
      <xdr:col>6</xdr:col>
      <xdr:colOff>552450</xdr:colOff>
      <xdr:row>4</xdr:row>
      <xdr:rowOff>106363</xdr:rowOff>
    </xdr:to>
    <xdr:cxnSp macro="">
      <xdr:nvCxnSpPr>
        <xdr:cNvPr id="4" name="Přímá spojovací šipka 3"/>
        <xdr:cNvCxnSpPr/>
      </xdr:nvCxnSpPr>
      <xdr:spPr>
        <a:xfrm>
          <a:off x="3200400" y="885825"/>
          <a:ext cx="1123950"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133350</xdr:colOff>
      <xdr:row>5</xdr:row>
      <xdr:rowOff>95250</xdr:rowOff>
    </xdr:from>
    <xdr:to>
      <xdr:col>6</xdr:col>
      <xdr:colOff>561975</xdr:colOff>
      <xdr:row>5</xdr:row>
      <xdr:rowOff>96838</xdr:rowOff>
    </xdr:to>
    <xdr:cxnSp macro="">
      <xdr:nvCxnSpPr>
        <xdr:cNvPr id="5" name="Přímá spojovací šipka 4"/>
        <xdr:cNvCxnSpPr/>
      </xdr:nvCxnSpPr>
      <xdr:spPr>
        <a:xfrm>
          <a:off x="3209925" y="1066800"/>
          <a:ext cx="1123950"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133350</xdr:colOff>
      <xdr:row>6</xdr:row>
      <xdr:rowOff>95250</xdr:rowOff>
    </xdr:from>
    <xdr:to>
      <xdr:col>6</xdr:col>
      <xdr:colOff>561975</xdr:colOff>
      <xdr:row>6</xdr:row>
      <xdr:rowOff>96838</xdr:rowOff>
    </xdr:to>
    <xdr:cxnSp macro="">
      <xdr:nvCxnSpPr>
        <xdr:cNvPr id="6" name="Přímá spojovací šipka 5"/>
        <xdr:cNvCxnSpPr/>
      </xdr:nvCxnSpPr>
      <xdr:spPr>
        <a:xfrm>
          <a:off x="3209925" y="1257300"/>
          <a:ext cx="1123950"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123825</xdr:colOff>
      <xdr:row>7</xdr:row>
      <xdr:rowOff>104775</xdr:rowOff>
    </xdr:from>
    <xdr:to>
      <xdr:col>6</xdr:col>
      <xdr:colOff>552450</xdr:colOff>
      <xdr:row>7</xdr:row>
      <xdr:rowOff>106363</xdr:rowOff>
    </xdr:to>
    <xdr:cxnSp macro="">
      <xdr:nvCxnSpPr>
        <xdr:cNvPr id="7" name="Přímá spojovací šipka 6"/>
        <xdr:cNvCxnSpPr/>
      </xdr:nvCxnSpPr>
      <xdr:spPr>
        <a:xfrm>
          <a:off x="3200400" y="1457325"/>
          <a:ext cx="1123950"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133350</xdr:colOff>
      <xdr:row>8</xdr:row>
      <xdr:rowOff>104775</xdr:rowOff>
    </xdr:from>
    <xdr:to>
      <xdr:col>6</xdr:col>
      <xdr:colOff>561975</xdr:colOff>
      <xdr:row>8</xdr:row>
      <xdr:rowOff>106363</xdr:rowOff>
    </xdr:to>
    <xdr:cxnSp macro="">
      <xdr:nvCxnSpPr>
        <xdr:cNvPr id="8" name="Přímá spojovací šipka 7"/>
        <xdr:cNvCxnSpPr/>
      </xdr:nvCxnSpPr>
      <xdr:spPr>
        <a:xfrm>
          <a:off x="3209925" y="1647825"/>
          <a:ext cx="1123950"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142875</xdr:colOff>
      <xdr:row>9</xdr:row>
      <xdr:rowOff>104775</xdr:rowOff>
    </xdr:from>
    <xdr:to>
      <xdr:col>6</xdr:col>
      <xdr:colOff>571500</xdr:colOff>
      <xdr:row>9</xdr:row>
      <xdr:rowOff>106363</xdr:rowOff>
    </xdr:to>
    <xdr:cxnSp macro="">
      <xdr:nvCxnSpPr>
        <xdr:cNvPr id="9" name="Přímá spojovací šipka 8"/>
        <xdr:cNvCxnSpPr/>
      </xdr:nvCxnSpPr>
      <xdr:spPr>
        <a:xfrm>
          <a:off x="3219450" y="1847850"/>
          <a:ext cx="1123950" cy="1588"/>
        </a:xfrm>
        <a:prstGeom prst="straightConnector1">
          <a:avLst/>
        </a:prstGeom>
        <a:ln w="19050">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31"/>
  <sheetViews>
    <sheetView workbookViewId="0"/>
  </sheetViews>
  <sheetFormatPr defaultRowHeight="15"/>
  <cols>
    <col min="1" max="2" width="36.7109375" customWidth="1"/>
  </cols>
  <sheetData>
    <row r="1" spans="1:3">
      <c r="A1" s="8" t="s">
        <v>18</v>
      </c>
    </row>
    <row r="3" spans="1:3">
      <c r="A3" t="s">
        <v>19</v>
      </c>
      <c r="B3" t="s">
        <v>20</v>
      </c>
      <c r="C3">
        <v>0</v>
      </c>
    </row>
    <row r="4" spans="1:3">
      <c r="A4" t="s">
        <v>21</v>
      </c>
    </row>
    <row r="5" spans="1:3">
      <c r="A5" t="s">
        <v>22</v>
      </c>
    </row>
    <row r="7" spans="1:3">
      <c r="A7" s="8" t="s">
        <v>23</v>
      </c>
      <c r="B7" t="s">
        <v>24</v>
      </c>
    </row>
    <row r="8" spans="1:3">
      <c r="B8">
        <v>2</v>
      </c>
    </row>
    <row r="10" spans="1:3">
      <c r="A10" t="s">
        <v>25</v>
      </c>
    </row>
    <row r="11" spans="1:3">
      <c r="A11" t="e">
        <f>CB_DATA_!#REF!</f>
        <v>#REF!</v>
      </c>
      <c r="B11" t="e">
        <f>'Modus a stredni hodnota'!#REF!</f>
        <v>#REF!</v>
      </c>
    </row>
    <row r="13" spans="1:3">
      <c r="A13" t="s">
        <v>26</v>
      </c>
    </row>
    <row r="14" spans="1:3">
      <c r="A14" t="s">
        <v>30</v>
      </c>
      <c r="B14" t="s">
        <v>34</v>
      </c>
    </row>
    <row r="16" spans="1:3">
      <c r="A16" t="s">
        <v>27</v>
      </c>
    </row>
    <row r="19" spans="1:2">
      <c r="A19" t="s">
        <v>28</v>
      </c>
    </row>
    <row r="20" spans="1:2">
      <c r="A20">
        <v>31</v>
      </c>
      <c r="B20">
        <v>31</v>
      </c>
    </row>
    <row r="25" spans="1:2">
      <c r="A25" s="8" t="s">
        <v>29</v>
      </c>
    </row>
    <row r="26" spans="1:2">
      <c r="A26" s="9" t="s">
        <v>31</v>
      </c>
      <c r="B26" s="9" t="s">
        <v>35</v>
      </c>
    </row>
    <row r="27" spans="1:2">
      <c r="A27" t="s">
        <v>32</v>
      </c>
      <c r="B27" t="s">
        <v>44</v>
      </c>
    </row>
    <row r="28" spans="1:2">
      <c r="A28" s="9" t="s">
        <v>33</v>
      </c>
      <c r="B28" s="9" t="s">
        <v>33</v>
      </c>
    </row>
    <row r="29" spans="1:2">
      <c r="A29" s="9" t="s">
        <v>35</v>
      </c>
      <c r="B29" s="9" t="s">
        <v>31</v>
      </c>
    </row>
    <row r="30" spans="1:2">
      <c r="A30" t="s">
        <v>43</v>
      </c>
      <c r="B30" t="s">
        <v>36</v>
      </c>
    </row>
    <row r="31" spans="1:2">
      <c r="A31" s="9" t="s">
        <v>33</v>
      </c>
      <c r="B31" s="9" t="s">
        <v>33</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dimension ref="A1:A7"/>
  <sheetViews>
    <sheetView tabSelected="1" workbookViewId="0">
      <selection activeCell="A9" sqref="A9"/>
    </sheetView>
  </sheetViews>
  <sheetFormatPr defaultRowHeight="15"/>
  <sheetData>
    <row r="1" spans="1:1">
      <c r="A1" s="8" t="s">
        <v>48</v>
      </c>
    </row>
    <row r="3" spans="1:1">
      <c r="A3" t="s">
        <v>47</v>
      </c>
    </row>
    <row r="4" spans="1:1">
      <c r="A4" t="s">
        <v>46</v>
      </c>
    </row>
    <row r="5" spans="1:1">
      <c r="A5" t="s">
        <v>49</v>
      </c>
    </row>
    <row r="7" spans="1:1">
      <c r="A7" t="s">
        <v>50</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B2:M21"/>
  <sheetViews>
    <sheetView workbookViewId="0">
      <selection activeCell="L16" sqref="L16"/>
    </sheetView>
  </sheetViews>
  <sheetFormatPr defaultRowHeight="15"/>
  <cols>
    <col min="1" max="1" width="6.28515625" customWidth="1"/>
    <col min="2" max="2" width="17.85546875" customWidth="1"/>
    <col min="3" max="3" width="6.140625" customWidth="1"/>
    <col min="4" max="4" width="5.42578125" customWidth="1"/>
    <col min="5" max="7" width="10.42578125" customWidth="1"/>
    <col min="8" max="8" width="9.85546875" bestFit="1" customWidth="1"/>
    <col min="9" max="9" width="3" customWidth="1"/>
    <col min="10" max="10" width="11.28515625" customWidth="1"/>
    <col min="11" max="11" width="12.28515625" customWidth="1"/>
    <col min="13" max="13" width="11.5703125" customWidth="1"/>
    <col min="14" max="14" width="16.42578125" customWidth="1"/>
  </cols>
  <sheetData>
    <row r="2" spans="2:13" ht="15.75" thickBot="1"/>
    <row r="3" spans="2:13" ht="15.75" thickBot="1">
      <c r="B3" s="54" t="s">
        <v>45</v>
      </c>
      <c r="C3" s="55"/>
      <c r="D3" s="55"/>
      <c r="E3" s="56"/>
      <c r="H3" s="21" t="s">
        <v>40</v>
      </c>
      <c r="J3" s="51" t="s">
        <v>41</v>
      </c>
      <c r="K3" s="52"/>
      <c r="L3" s="53"/>
    </row>
    <row r="4" spans="2:13">
      <c r="B4" s="32" t="s">
        <v>1</v>
      </c>
      <c r="C4" s="33" t="s">
        <v>12</v>
      </c>
      <c r="D4" s="33" t="s">
        <v>0</v>
      </c>
      <c r="E4" s="34">
        <v>3000</v>
      </c>
      <c r="F4" s="5"/>
      <c r="G4" s="5"/>
      <c r="H4" s="22">
        <v>3000</v>
      </c>
      <c r="I4" s="10"/>
      <c r="J4" s="12">
        <v>2500</v>
      </c>
      <c r="K4" s="13">
        <v>3000</v>
      </c>
      <c r="L4" s="14">
        <v>3000</v>
      </c>
    </row>
    <row r="5" spans="2:13">
      <c r="B5" s="35" t="s">
        <v>3</v>
      </c>
      <c r="C5" s="4" t="s">
        <v>11</v>
      </c>
      <c r="D5" s="4" t="s">
        <v>2</v>
      </c>
      <c r="E5" s="16">
        <v>100000</v>
      </c>
      <c r="F5" s="5"/>
      <c r="G5" s="5"/>
      <c r="H5" s="23">
        <v>100000</v>
      </c>
      <c r="I5" s="10"/>
      <c r="J5" s="15">
        <v>80000</v>
      </c>
      <c r="K5" s="2">
        <v>100000</v>
      </c>
      <c r="L5" s="16">
        <v>160000</v>
      </c>
    </row>
    <row r="6" spans="2:13">
      <c r="B6" s="35" t="s">
        <v>5</v>
      </c>
      <c r="C6" s="4" t="s">
        <v>12</v>
      </c>
      <c r="D6" s="4" t="s">
        <v>4</v>
      </c>
      <c r="E6" s="16">
        <v>2000</v>
      </c>
      <c r="F6" s="5"/>
      <c r="G6" s="5"/>
      <c r="H6" s="23">
        <v>2000</v>
      </c>
      <c r="I6" s="10"/>
      <c r="J6" s="15">
        <v>1800</v>
      </c>
      <c r="K6" s="2">
        <v>2000</v>
      </c>
      <c r="L6" s="16">
        <v>2500</v>
      </c>
    </row>
    <row r="7" spans="2:13">
      <c r="B7" s="35" t="s">
        <v>7</v>
      </c>
      <c r="C7" s="4" t="s">
        <v>10</v>
      </c>
      <c r="D7" s="4" t="s">
        <v>6</v>
      </c>
      <c r="E7" s="16">
        <v>50000000</v>
      </c>
      <c r="F7" s="5"/>
      <c r="G7" s="5"/>
      <c r="H7" s="23">
        <v>50000000</v>
      </c>
      <c r="I7" s="10"/>
      <c r="J7" s="15">
        <v>50000000</v>
      </c>
      <c r="K7" s="2">
        <v>80000000</v>
      </c>
      <c r="L7" s="17" t="s">
        <v>52</v>
      </c>
    </row>
    <row r="8" spans="2:13">
      <c r="B8" s="35" t="s">
        <v>14</v>
      </c>
      <c r="C8" s="4"/>
      <c r="D8" s="4" t="s">
        <v>15</v>
      </c>
      <c r="E8" s="16">
        <v>8000000</v>
      </c>
      <c r="F8" s="5"/>
      <c r="G8" s="5"/>
      <c r="H8" s="24">
        <f>J8</f>
        <v>8000000</v>
      </c>
      <c r="I8" s="10"/>
      <c r="J8" s="15">
        <v>8000000</v>
      </c>
      <c r="K8" s="11" t="s">
        <v>52</v>
      </c>
      <c r="L8" s="17" t="s">
        <v>52</v>
      </c>
    </row>
    <row r="9" spans="2:13" ht="15.75" thickBot="1">
      <c r="B9" s="35" t="s">
        <v>8</v>
      </c>
      <c r="C9" s="4" t="s">
        <v>13</v>
      </c>
      <c r="D9" s="4" t="s">
        <v>9</v>
      </c>
      <c r="E9" s="36">
        <v>0.28999999999999998</v>
      </c>
      <c r="F9" s="6"/>
      <c r="G9" s="6"/>
      <c r="H9" s="25">
        <f>J9</f>
        <v>0.28999999999999998</v>
      </c>
      <c r="I9" s="1"/>
      <c r="J9" s="18">
        <v>0.28999999999999998</v>
      </c>
      <c r="K9" s="19" t="s">
        <v>52</v>
      </c>
      <c r="L9" s="20" t="s">
        <v>52</v>
      </c>
    </row>
    <row r="10" spans="2:13" ht="15.75" thickBot="1">
      <c r="B10" s="37" t="s">
        <v>17</v>
      </c>
      <c r="C10" s="38" t="s">
        <v>10</v>
      </c>
      <c r="D10" s="38" t="s">
        <v>16</v>
      </c>
      <c r="E10" s="40">
        <f>(E5*E4-E5*E6-E7-E8)*(1-E9)+E8</f>
        <v>37820000</v>
      </c>
      <c r="F10" s="7"/>
      <c r="G10" s="7"/>
      <c r="H10" s="26">
        <f>(H5*H4-H5*H6-H7-H8)*(1-H9)+H8</f>
        <v>37820000</v>
      </c>
      <c r="I10" s="1"/>
      <c r="J10" s="1"/>
      <c r="K10" s="1"/>
      <c r="L10" s="1"/>
    </row>
    <row r="11" spans="2:13" ht="15.75" thickBot="1"/>
    <row r="12" spans="2:13" ht="31.5" customHeight="1" thickBot="1">
      <c r="E12" s="30" t="s">
        <v>37</v>
      </c>
      <c r="F12" s="31" t="s">
        <v>38</v>
      </c>
      <c r="G12" s="50"/>
      <c r="J12" s="41"/>
      <c r="K12" s="42"/>
      <c r="L12" s="42"/>
      <c r="M12" s="42"/>
    </row>
    <row r="13" spans="2:13" ht="15.75" thickBot="1">
      <c r="B13" s="32" t="s">
        <v>1</v>
      </c>
      <c r="C13" s="33" t="s">
        <v>12</v>
      </c>
      <c r="D13" s="33" t="s">
        <v>0</v>
      </c>
      <c r="E13" s="13">
        <v>3000</v>
      </c>
      <c r="F13" s="34">
        <v>2833</v>
      </c>
      <c r="G13" s="5"/>
      <c r="J13" s="43" t="s">
        <v>51</v>
      </c>
      <c r="K13" s="41"/>
      <c r="L13" s="41"/>
      <c r="M13" s="41"/>
    </row>
    <row r="14" spans="2:13">
      <c r="B14" s="35" t="s">
        <v>3</v>
      </c>
      <c r="C14" s="4" t="s">
        <v>11</v>
      </c>
      <c r="D14" s="4" t="s">
        <v>2</v>
      </c>
      <c r="E14" s="2">
        <v>100000</v>
      </c>
      <c r="F14" s="16">
        <v>113333</v>
      </c>
      <c r="G14" s="5"/>
      <c r="J14" s="44" t="s">
        <v>1</v>
      </c>
      <c r="K14" s="45" t="s">
        <v>3</v>
      </c>
      <c r="L14" s="48">
        <v>0</v>
      </c>
      <c r="M14" s="41"/>
    </row>
    <row r="15" spans="2:13" ht="15.75" thickBot="1">
      <c r="B15" s="35" t="s">
        <v>5</v>
      </c>
      <c r="C15" s="4" t="s">
        <v>12</v>
      </c>
      <c r="D15" s="4" t="s">
        <v>4</v>
      </c>
      <c r="E15" s="2">
        <v>2000</v>
      </c>
      <c r="F15" s="16">
        <v>2050</v>
      </c>
      <c r="G15" s="5"/>
      <c r="J15" s="46" t="s">
        <v>42</v>
      </c>
      <c r="K15" s="47" t="s">
        <v>3</v>
      </c>
      <c r="L15" s="49">
        <v>0</v>
      </c>
      <c r="M15" s="41"/>
    </row>
    <row r="16" spans="2:13">
      <c r="B16" s="35" t="s">
        <v>7</v>
      </c>
      <c r="C16" s="4" t="s">
        <v>10</v>
      </c>
      <c r="D16" s="4" t="s">
        <v>6</v>
      </c>
      <c r="E16" s="2">
        <v>50000000</v>
      </c>
      <c r="F16" s="16">
        <v>54618440</v>
      </c>
      <c r="G16" s="5"/>
      <c r="J16" s="41"/>
      <c r="K16" s="41"/>
      <c r="L16" s="41"/>
      <c r="M16" s="41"/>
    </row>
    <row r="17" spans="2:7">
      <c r="B17" s="35" t="s">
        <v>14</v>
      </c>
      <c r="C17" s="4"/>
      <c r="D17" s="4" t="s">
        <v>15</v>
      </c>
      <c r="E17" s="2">
        <v>8000000</v>
      </c>
      <c r="F17" s="16">
        <v>8000000</v>
      </c>
      <c r="G17" s="5"/>
    </row>
    <row r="18" spans="2:7">
      <c r="B18" s="35" t="s">
        <v>8</v>
      </c>
      <c r="C18" s="4" t="s">
        <v>13</v>
      </c>
      <c r="D18" s="4" t="s">
        <v>9</v>
      </c>
      <c r="E18" s="3">
        <v>0.28999999999999998</v>
      </c>
      <c r="F18" s="36">
        <v>0.28999999999999998</v>
      </c>
      <c r="G18" s="6"/>
    </row>
    <row r="19" spans="2:7" ht="15.75" thickBot="1">
      <c r="B19" s="37" t="s">
        <v>17</v>
      </c>
      <c r="C19" s="38" t="s">
        <v>10</v>
      </c>
      <c r="D19" s="38" t="s">
        <v>16</v>
      </c>
      <c r="E19" s="39">
        <f>(E14*E13-E14*E15-E16-E17)*(1-E18)+E17</f>
        <v>37820000</v>
      </c>
      <c r="F19" s="40">
        <f>(F14*F13-F14*F15-F16-F17)*(1-F18)+F17</f>
        <v>26546122.289999999</v>
      </c>
      <c r="G19" s="7"/>
    </row>
    <row r="20" spans="2:7" ht="15.75" thickBot="1"/>
    <row r="21" spans="2:7" ht="15.75" thickBot="1">
      <c r="B21" s="27" t="s">
        <v>39</v>
      </c>
      <c r="C21" s="28"/>
      <c r="D21" s="28"/>
      <c r="E21" s="28"/>
      <c r="F21" s="29">
        <f>E19-F19</f>
        <v>11273877.710000001</v>
      </c>
      <c r="G21" s="7"/>
    </row>
  </sheetData>
  <mergeCells count="2">
    <mergeCell ref="J3:L3"/>
    <mergeCell ref="B3:E3"/>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Info</vt:lpstr>
      <vt:lpstr>Modus a stredni hodnota</vt:lpstr>
    </vt:vector>
  </TitlesOfParts>
  <Company>VŠE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NOBODY</dc:creator>
  <cp:lastModifiedBy>Guest</cp:lastModifiedBy>
  <dcterms:created xsi:type="dcterms:W3CDTF">2008-10-28T18:09:23Z</dcterms:created>
  <dcterms:modified xsi:type="dcterms:W3CDTF">2009-06-12T09:01:19Z</dcterms:modified>
</cp:coreProperties>
</file>